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4 - ישראל גורמי ממשל\445 - רשויות\85 - מועצה אזורית מטה יהודה\מכרז מוביל\מסמכי המכרז\15.09.19\"/>
    </mc:Choice>
  </mc:AlternateContent>
  <bookViews>
    <workbookView xWindow="11430" yWindow="-15" windowWidth="11610" windowHeight="9735"/>
  </bookViews>
  <sheets>
    <sheet name="תמחור" sheetId="2" r:id="rId1"/>
  </sheets>
  <definedNames>
    <definedName name="_xlnm._FilterDatabase" localSheetId="0" hidden="1">תמחור!$A$5:$L$104</definedName>
    <definedName name="_Toc355018258" localSheetId="0">תמחור!#REF!</definedName>
    <definedName name="_Toc355018270" localSheetId="0">תמחור!#REF!</definedName>
    <definedName name="Print_Titles" localSheetId="0">תמחור!$3:$4</definedName>
    <definedName name="_xlnm.Print_Area" localSheetId="0">תמחור!$A$1:$J$104</definedName>
  </definedNames>
  <calcPr calcId="152511"/>
</workbook>
</file>

<file path=xl/calcChain.xml><?xml version="1.0" encoding="utf-8"?>
<calcChain xmlns="http://schemas.openxmlformats.org/spreadsheetml/2006/main">
  <c r="J48" i="2" l="1"/>
  <c r="J49" i="2"/>
  <c r="J50" i="2"/>
  <c r="J51" i="2"/>
  <c r="J52" i="2"/>
  <c r="J53" i="2"/>
  <c r="J54" i="2"/>
  <c r="J102" i="2" l="1"/>
  <c r="I100" i="2"/>
  <c r="J40" i="2"/>
  <c r="J39" i="2"/>
  <c r="J34" i="2"/>
  <c r="J81" i="2"/>
  <c r="J20" i="2"/>
  <c r="J41" i="2" l="1"/>
  <c r="J38" i="2"/>
  <c r="J37" i="2"/>
  <c r="J18" i="2" l="1"/>
  <c r="J17" i="2"/>
  <c r="J16" i="2"/>
  <c r="J15" i="2"/>
  <c r="J36" i="2" l="1"/>
  <c r="J6" i="2" l="1"/>
  <c r="J7" i="2"/>
  <c r="J8" i="2"/>
  <c r="J9" i="2"/>
  <c r="J10" i="2"/>
  <c r="J11" i="2"/>
  <c r="J12" i="2"/>
  <c r="J13" i="2"/>
  <c r="J14" i="2"/>
  <c r="J1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5" i="2"/>
  <c r="J42" i="2"/>
  <c r="J43" i="2"/>
  <c r="J44" i="2"/>
  <c r="J45" i="2"/>
  <c r="J46" i="2"/>
  <c r="J47" i="2"/>
  <c r="J56" i="2"/>
  <c r="J55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103" i="2"/>
  <c r="I99" i="2" l="1"/>
  <c r="I101" i="2" s="1"/>
  <c r="I104" i="2" s="1"/>
</calcChain>
</file>

<file path=xl/sharedStrings.xml><?xml version="1.0" encoding="utf-8"?>
<sst xmlns="http://schemas.openxmlformats.org/spreadsheetml/2006/main" count="318" uniqueCount="194">
  <si>
    <t>נושא</t>
  </si>
  <si>
    <t>מס"ד</t>
  </si>
  <si>
    <t>שם הפריט</t>
  </si>
  <si>
    <t>יחידת מידה</t>
  </si>
  <si>
    <t>קומפלט</t>
  </si>
  <si>
    <t>מסך מחשב לתחנת עבודה "24</t>
  </si>
  <si>
    <t>התקן לחיבור עד 2 מסכי מחשב לשולחן בקרה</t>
  </si>
  <si>
    <t>התקן חיבור מסך "50 לקיר</t>
  </si>
  <si>
    <t>תוכנת שרת - התרעות</t>
  </si>
  <si>
    <t>תוכנת תחנת עבודה לניהול התרעות</t>
  </si>
  <si>
    <t>מפענחת התרעות קווית</t>
  </si>
  <si>
    <t>רכזת אזעקה ומצוקה</t>
  </si>
  <si>
    <t>כרטיס הרחבה ל 8 אזורים לרכזת התרעות</t>
  </si>
  <si>
    <t>כרטיס הרחבה ל 16 אזורים לרכזת התרעות</t>
  </si>
  <si>
    <t>גלאי שבר זכוכית</t>
  </si>
  <si>
    <t>מגבר מיקסר משולב AC/DC 240W RMS</t>
  </si>
  <si>
    <t>מגבר מיקסר משולב AC/DC 120W RMS</t>
  </si>
  <si>
    <t>שופר 1.8 רגל</t>
  </si>
  <si>
    <t>דרייבר  30W עם שנאי אינטגראלי</t>
  </si>
  <si>
    <t>כבילה</t>
  </si>
  <si>
    <t>ארונות ציוד</t>
  </si>
  <si>
    <t>תעלת PVC 4x6 ס"מ</t>
  </si>
  <si>
    <t>תעלת PVC 10x20 ס"מ</t>
  </si>
  <si>
    <t>צינור מרירון עד 1 צול</t>
  </si>
  <si>
    <t>צינור מרירון 1 עד 2 צול</t>
  </si>
  <si>
    <t>קופסת חיבורים לצנרת מרירון/מריכף</t>
  </si>
  <si>
    <t>תעלת רשת 10x20</t>
  </si>
  <si>
    <t>תורן 6 מטר</t>
  </si>
  <si>
    <t>אמצעים לגיבוי מתח הרשת</t>
  </si>
  <si>
    <t>כבל נושא מפלדה</t>
  </si>
  <si>
    <t>תאור</t>
  </si>
  <si>
    <t>גלאי נפח DT AM INDOOR</t>
  </si>
  <si>
    <t>גלאי נפח 360 מעלות תקרתי  INDOOR DT AM</t>
  </si>
  <si>
    <t>כבל מתח ובקרה לאמצעים - 8 גיד</t>
  </si>
  <si>
    <t>רמקול לתקרה אקוסטית</t>
  </si>
  <si>
    <t>תעלת פח סגורה 60x40</t>
  </si>
  <si>
    <t>צינור שרשורי גמיש PVC 25 מ"מ</t>
  </si>
  <si>
    <t>צינור מריכף 25 מ"מ</t>
  </si>
  <si>
    <t>להתקנה ע"ג תחנת עבודה</t>
  </si>
  <si>
    <t>לוח מקשים - קיבורד מקשים</t>
  </si>
  <si>
    <t>בחיבור  RS 485 ל הרכזת</t>
  </si>
  <si>
    <t xml:space="preserve">גלאי נפח וילון INDOOR </t>
  </si>
  <si>
    <t>להתקנה בפינות חדר ומול איזורי עניין מוגדרים</t>
  </si>
  <si>
    <t>למיגון חלונות</t>
  </si>
  <si>
    <t>לגילוי צליל שבירת זכוכית</t>
  </si>
  <si>
    <t>להתקנה ע"ג דלתות ומשקופי חלונות</t>
  </si>
  <si>
    <t>2 mp @ 25fps</t>
  </si>
  <si>
    <t>כבל לתקשורת טורית</t>
  </si>
  <si>
    <t>כבל אספקת מתח DC וחיבורי רמקולים</t>
  </si>
  <si>
    <t xml:space="preserve">סיב אופטי 12 גידים </t>
  </si>
  <si>
    <t>כבל אספקת מתח רשת וחיבורי רמקולים פנימי 1.5 ממ"ר פנדל</t>
  </si>
  <si>
    <t>תעלת מגן מפח 60x60</t>
  </si>
  <si>
    <t>3-90mm @ 1/3" senssor 
או שווה ערך במקרה של חיישן בגודל אחר
עבור כל מקרה לגופו</t>
  </si>
  <si>
    <t>אל פסק 1KVA</t>
  </si>
  <si>
    <t>אל פסק 3KVA</t>
  </si>
  <si>
    <t>אל פסק 6KVA</t>
  </si>
  <si>
    <t>יחידת מיתוג ל 8 אזורים</t>
  </si>
  <si>
    <t xml:space="preserve">מיקרופון צוואר גמיש </t>
  </si>
  <si>
    <t>כולל: כרטיס אם, מתאם Ip, חייגן, מארז קיר מתכתי מטען 3 אמפר ותא מצברים</t>
  </si>
  <si>
    <t>להתקנה בתקרה</t>
  </si>
  <si>
    <t>ארון ציוד Outdoor לאתר קצה</t>
  </si>
  <si>
    <t>מרחיק KVM תומך 2 מסכי HDMI</t>
  </si>
  <si>
    <t>מרחיק KVM תומך מסך HDMI אחד</t>
  </si>
  <si>
    <t>מתג KVM שני ערוצים תומך HDMI</t>
  </si>
  <si>
    <t>מצלמת Fix Box FHD</t>
  </si>
  <si>
    <t>מצלמת Fix Bullet FHD IR</t>
  </si>
  <si>
    <t>כרטיס הרחבה לתוספת 4 ממסרי יציאה</t>
  </si>
  <si>
    <t>מתאם אופטי לנתב\מתג</t>
  </si>
  <si>
    <t>נתב/מתג L3 – 24 פורטים</t>
  </si>
  <si>
    <t>כבל תקשורת CAT- 6</t>
  </si>
  <si>
    <t>כבל מתח ובקרה לאמצעים - 4 גיד</t>
  </si>
  <si>
    <t>כבל מתח ובקרה לאמצעים - 6 גיד</t>
  </si>
  <si>
    <t>ארון ציוד Indoor 44U</t>
  </si>
  <si>
    <t>ארון ציוד Indoor 24U</t>
  </si>
  <si>
    <t>קונסולה 3 מטר</t>
  </si>
  <si>
    <t>סיכום ביניים</t>
  </si>
  <si>
    <t>שרות אחריות ותחזוקה נוספת</t>
  </si>
  <si>
    <t>סה"כ כמות</t>
  </si>
  <si>
    <t>מתג מגנטי INDOOR HS (חיבור ברגים)</t>
  </si>
  <si>
    <t>מגבר IP 50 Watt RMS</t>
  </si>
  <si>
    <t>מחיר פריט</t>
  </si>
  <si>
    <t xml:space="preserve"> סה"כ מחיר</t>
  </si>
  <si>
    <t>כולל חומרה, תוכנה ורישיונות ל16 מצלמות</t>
  </si>
  <si>
    <t>כולל חומרה, תוכנה ורישיונות ל8 מצלמות</t>
  </si>
  <si>
    <t>עדשה למצלמת FHD קבועה במבנה Box.</t>
  </si>
  <si>
    <t>זיווד OUTDOOR למצלמות קבועות במבנה Box</t>
  </si>
  <si>
    <t>פנס IR לטווח בינוני OUTDOOR</t>
  </si>
  <si>
    <t>דרייבר 100W עם שנאי קו</t>
  </si>
  <si>
    <t>כולל מצבריה לשעה</t>
  </si>
  <si>
    <t>קריאת שרות יזומה</t>
  </si>
  <si>
    <t>קריאה יזומה לביצוע פעולות כגון העתקת רכיב ולצורך תחזוקה בשיטת "זמן וחומר"</t>
  </si>
  <si>
    <t>מטר 1</t>
  </si>
  <si>
    <t>פנס IR ל טווח ארוך OUTDOOR</t>
  </si>
  <si>
    <t>לחיבור 8 גלאים נוספים</t>
  </si>
  <si>
    <t>לחיבור 16 גלאים נוספים</t>
  </si>
  <si>
    <t>לחיבור 4 יציאות</t>
  </si>
  <si>
    <t>מתאם IP למערכת כריזה</t>
  </si>
  <si>
    <t>להתקנה ע"ג שרת התרעות, כולל ממשק לשו"ב</t>
  </si>
  <si>
    <t>לקבלת התרעות דרך קו טלפון בפרוטוקול contact id, כולל ממשק לתוכנת ניהול התרעות והשו"ב</t>
  </si>
  <si>
    <t>מתג L2 – 24 פורטים +POE</t>
  </si>
  <si>
    <t>מתג L2 תעשייתי בתצורת Din Rail - 8 פורטים PoE+</t>
  </si>
  <si>
    <t xml:space="preserve">כבל תקשורת CAT- 7 </t>
  </si>
  <si>
    <t>סה"כ לחישוב ההצעה (לא כולל מע"מ)</t>
  </si>
  <si>
    <t>להתקנה בשולחנות בקרה ו\או באמצעות התקן או מעמד סטנדרטי.</t>
  </si>
  <si>
    <t>להתקנת מסכי מחשב בשולחנות בקרה.</t>
  </si>
  <si>
    <t>להתקנה במוקדים</t>
  </si>
  <si>
    <t>לקיבוע מסכי קיר</t>
  </si>
  <si>
    <t>פיצול מוצא וידאו ממחשב</t>
  </si>
  <si>
    <t>לחיבור מקלדת עכבר ושני מוצאי וידאו של מחשב אחד לתחנת עבודה מרוחקת הכולל שני מסכים , מקלדת ועכבר ,תומך שמע.</t>
  </si>
  <si>
    <t>מיתוג מוצא שני מחשבים הכולל שני מסכים, מקלדת ועכבר לסט אחד הכולל מקלדת, עכבר ושני מסכים.</t>
  </si>
  <si>
    <t>לחיבור מקלדת עכבר ומוצא וידאו אחד של מחשב אחד לתחנת עבודה מרוחקת הכוללת מסך אחד , מקלדת ועכבר ,תומך שמע.</t>
  </si>
  <si>
    <t>זיווד למצלמות</t>
  </si>
  <si>
    <t>להארת אזורי עניין</t>
  </si>
  <si>
    <t>צופר משולב עם נצנץ להתקנה חיצונית</t>
  </si>
  <si>
    <t>מגבר שמע משולב עם ערבל</t>
  </si>
  <si>
    <t>מגבר שמע כולל אנקודר מובנה</t>
  </si>
  <si>
    <t>אנקודר שמע</t>
  </si>
  <si>
    <t>למיתוג אזורי כריזה במערכת אנלוגית</t>
  </si>
  <si>
    <t>לביצוע כריזה</t>
  </si>
  <si>
    <t>להתקנה בתקרה אקוסטית</t>
  </si>
  <si>
    <t>להתקנה חיצונית</t>
  </si>
  <si>
    <t>להתקנה בארונות חיצוניים</t>
  </si>
  <si>
    <t>ג'יביק</t>
  </si>
  <si>
    <t>לחיבור כלל אביזרי ה IP ולגישור</t>
  </si>
  <si>
    <t>לחיבורי תקשורת טורית</t>
  </si>
  <si>
    <t>לחיבורי אביזרים למערכות הבקרה</t>
  </si>
  <si>
    <t>לחיבור רמקולים ופנסים</t>
  </si>
  <si>
    <t>לחיבור בין ריכוזי תקשורת ואביזרים מרוחקים</t>
  </si>
  <si>
    <t>מסד ציוד להתקנות פנים</t>
  </si>
  <si>
    <t>להתקנת ציוד באתרים</t>
  </si>
  <si>
    <t>לביצוע חיבורים</t>
  </si>
  <si>
    <t>לתיעול כבילה בתוך מבנה</t>
  </si>
  <si>
    <t>לתיעול כבילה בתוך/מחוץ למבנה</t>
  </si>
  <si>
    <t>לביצוע כבילה עילית</t>
  </si>
  <si>
    <t>להגבהה והתקנת ציוד</t>
  </si>
  <si>
    <t>ייעודי למערכות תצפית, תזוזת עדשה מינימאלית</t>
  </si>
  <si>
    <t xml:space="preserve">מפצל אות HDMI ל 2 יציאות </t>
  </si>
  <si>
    <t xml:space="preserve">סיב אופטי 48 גידים </t>
  </si>
  <si>
    <t>מצלמות ואביזרים</t>
  </si>
  <si>
    <t>שרות אחריות ותחזוקה עבור המערך הקיים</t>
  </si>
  <si>
    <t>שנה</t>
  </si>
  <si>
    <t>שעה</t>
  </si>
  <si>
    <t>יצרן</t>
  </si>
  <si>
    <t>דגם</t>
  </si>
  <si>
    <t>אמצעי חיווט ותיעול כבילה</t>
  </si>
  <si>
    <t>לחצן מצוקה קווי</t>
  </si>
  <si>
    <t>סוללת ליתיום לשלט/לחיץ מצוקה אלחוטי</t>
  </si>
  <si>
    <t>סוללה לגלאי/שלט/לחצן</t>
  </si>
  <si>
    <t>כולל חומרה, תוכנה ורשיונות ל8 מצלמות</t>
  </si>
  <si>
    <t>לחצן מצוקה אלחוטי</t>
  </si>
  <si>
    <t>לחצן מצוקה אלחוטי 4 ערוצים</t>
  </si>
  <si>
    <t>מסך קיר ''50</t>
  </si>
  <si>
    <t>להתקנה בארונות</t>
  </si>
  <si>
    <t>מולטימדיה</t>
  </si>
  <si>
    <t>מערכות ניהול וידאו</t>
  </si>
  <si>
    <t>כריזה</t>
  </si>
  <si>
    <t>תקשורת נתונים</t>
  </si>
  <si>
    <t>NVR מקומי ל 8 מצלמות</t>
  </si>
  <si>
    <t>NVR מקומי ל 16 מצלמות</t>
  </si>
  <si>
    <t>DVR מקומי ל8 מצלמות</t>
  </si>
  <si>
    <t>DVR מקומי ל16 מצלמות</t>
  </si>
  <si>
    <t>DVR היברידי ל8 מצלמות</t>
  </si>
  <si>
    <t>DVR היברידי ל16 מצלמות</t>
  </si>
  <si>
    <t>מצלמת Outdoor Speed Dome IR PTZ</t>
  </si>
  <si>
    <t>מצלמת Fix Dome FHD IR</t>
  </si>
  <si>
    <t>ארון ציוד Indoor 12U</t>
  </si>
  <si>
    <t>יחידת הרחבה אלחוטית לרכזת – 16 אזורים</t>
  </si>
  <si>
    <t>לחיבור 16 גלאים אלחוטיים</t>
  </si>
  <si>
    <t>מתג מגנטי Indoor - אלחוטי</t>
  </si>
  <si>
    <t>גלאי אלחוטי</t>
  </si>
  <si>
    <t>גלאי נפח DT AM Outdoor אלחוטי</t>
  </si>
  <si>
    <t>מערכת גילוי פריצה ומצוקה</t>
  </si>
  <si>
    <t>שירותים, אחריות ותחזוקה</t>
  </si>
  <si>
    <t>מחיר קבועה ל12 חודשי אחריות ותחזוקה קומפלט למערך הקיים כמוגדר במפרט הכללי</t>
  </si>
  <si>
    <t xml:space="preserve">מתייחס להתקנות חדשות בלבד, אחוז מעלות ההקמה.
האחוז מתייחס לעלות שירותי אחזקה עבור 36 חודשים מתום תקופת ההתקשרות הראשונית. </t>
  </si>
  <si>
    <t xml:space="preserve">הכנת תיק תיעוד לאתרים קיימים </t>
  </si>
  <si>
    <t>הכנת תיק AS Made לאתר קיים. המחיר מתייחס למיפוי אביזר. עלות סופית למיפוי אתר מהווה מכפלה של כמות האביזרים שמופו.</t>
  </si>
  <si>
    <t>מיפוי אביזר</t>
  </si>
  <si>
    <t>התאים שעל המציעים למלא מסומנים בצבע אדום</t>
  </si>
  <si>
    <t>מוא"ז מטה יהודה – מכרז פומבי מס' 23/2019 מוביל לתחזוקת מערכות אבטחה טכנולוגיות – כתב כמויות</t>
  </si>
  <si>
    <t>מערכת סינון כניסה</t>
  </si>
  <si>
    <t>מקודד Outdoor משולב קורא קרבה</t>
  </si>
  <si>
    <t>מגנולוק 500 ק"ג</t>
  </si>
  <si>
    <t>יחידת Master למערכת וידאופון מקומית</t>
  </si>
  <si>
    <t>פנל דלת למערכת וידאופון OUTDOOR (לחצן קריאה בודד)</t>
  </si>
  <si>
    <t>פנל דלת למערכת וידאופון OUTDOOR (4 לחצני קריאה)</t>
  </si>
  <si>
    <t>מחזיר שמן הידראולי לשער</t>
  </si>
  <si>
    <t>להתקנה חיצונית וחיווי קולי וויזואלי</t>
  </si>
  <si>
    <t>להתקנה בשערים ודלתות</t>
  </si>
  <si>
    <t>לנעילת שערים ודלתות, התקנה חיצונית, כולל אביזרי התקנה</t>
  </si>
  <si>
    <t>להתקנה חיצונית בשערים ודלתות, כולל אביזרי התקנה</t>
  </si>
  <si>
    <t>להתקנה בשערים חיצוניים</t>
  </si>
  <si>
    <t>לקבלת קריאות מפאנלים, התקנה פנימית, כולל אביזרי התקנה</t>
  </si>
  <si>
    <t>גרסה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</si>
</sst>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₪&quot;\ #,##0.00"/>
    <numFmt numFmtId="165" formatCode="&quot;₪&quot;\ #,##0"/>
  </numFmts>
  <fonts count="19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6"/>
      <name val="Calibri"/>
      <family val="2"/>
    </font>
    <font>
      <sz val="16"/>
      <color theme="1"/>
      <name val="Arial"/>
      <family val="2"/>
      <charset val="177"/>
      <scheme val="minor"/>
    </font>
    <font>
      <b/>
      <sz val="16"/>
      <name val="Calibri"/>
      <family val="2"/>
      <charset val="177"/>
    </font>
    <font>
      <b/>
      <sz val="14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u/>
      <sz val="20"/>
      <color theme="1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20"/>
      <name val="Arial"/>
      <family val="2"/>
    </font>
    <font>
      <b/>
      <u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8">
    <xf numFmtId="0" fontId="0" fillId="0" borderId="0" xfId="0"/>
    <xf numFmtId="165" fontId="0" fillId="0" borderId="0" xfId="0" applyNumberFormat="1" applyFont="1"/>
    <xf numFmtId="0" fontId="0" fillId="0" borderId="0" xfId="0" applyFont="1"/>
    <xf numFmtId="0" fontId="0" fillId="0" borderId="0" xfId="0" applyNumberFormat="1" applyFont="1"/>
    <xf numFmtId="0" fontId="0" fillId="0" borderId="0" xfId="0" applyFont="1" applyFill="1"/>
    <xf numFmtId="0" fontId="0" fillId="0" borderId="0" xfId="0" applyFont="1" applyFill="1" applyBorder="1"/>
    <xf numFmtId="0" fontId="2" fillId="0" borderId="0" xfId="0" applyFont="1" applyFill="1" applyBorder="1" applyAlignment="1">
      <alignment vertical="center" wrapText="1" readingOrder="2"/>
    </xf>
    <xf numFmtId="0" fontId="3" fillId="0" borderId="0" xfId="0" applyFont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5" fillId="2" borderId="1" xfId="0" applyFont="1" applyFill="1" applyBorder="1" applyAlignment="1" applyProtection="1">
      <alignment horizontal="center" vertical="center" wrapText="1" readingOrder="2"/>
    </xf>
    <xf numFmtId="0" fontId="5" fillId="2" borderId="2" xfId="0" applyFont="1" applyFill="1" applyBorder="1" applyAlignment="1" applyProtection="1">
      <alignment horizontal="center" vertical="center" wrapText="1" readingOrder="2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right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165" fontId="5" fillId="5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 readingOrder="2"/>
    </xf>
    <xf numFmtId="0" fontId="0" fillId="0" borderId="0" xfId="0" applyFont="1" applyAlignment="1">
      <alignment horizontal="center"/>
    </xf>
    <xf numFmtId="0" fontId="0" fillId="3" borderId="0" xfId="0" applyFont="1" applyFill="1"/>
    <xf numFmtId="0" fontId="0" fillId="6" borderId="0" xfId="0" applyFont="1" applyFill="1"/>
    <xf numFmtId="0" fontId="0" fillId="0" borderId="0" xfId="0" applyAlignment="1" applyProtection="1"/>
    <xf numFmtId="0" fontId="11" fillId="0" borderId="0" xfId="0" applyFont="1" applyAlignment="1" applyProtection="1"/>
    <xf numFmtId="0" fontId="3" fillId="0" borderId="7" xfId="0" applyFont="1" applyBorder="1" applyAlignment="1" applyProtection="1"/>
    <xf numFmtId="0" fontId="14" fillId="4" borderId="6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65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 wrapText="1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165" fontId="9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right" vertical="center" wrapText="1" readingOrder="2"/>
    </xf>
    <xf numFmtId="0" fontId="9" fillId="3" borderId="1" xfId="0" applyFont="1" applyFill="1" applyBorder="1" applyAlignment="1" applyProtection="1">
      <alignment horizontal="right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165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9" fontId="14" fillId="0" borderId="8" xfId="1" applyFont="1" applyFill="1" applyBorder="1" applyAlignment="1" applyProtection="1">
      <alignment horizontal="center" vertical="center" wrapText="1" readingOrder="2"/>
      <protection locked="0"/>
    </xf>
    <xf numFmtId="164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Protection="1"/>
    <xf numFmtId="165" fontId="8" fillId="4" borderId="6" xfId="0" applyNumberFormat="1" applyFont="1" applyFill="1" applyBorder="1" applyAlignment="1" applyProtection="1">
      <alignment horizontal="center" vertical="center" wrapText="1" readingOrder="2"/>
    </xf>
    <xf numFmtId="165" fontId="8" fillId="4" borderId="1" xfId="0" applyNumberFormat="1" applyFont="1" applyFill="1" applyBorder="1" applyAlignment="1" applyProtection="1">
      <alignment horizontal="center" vertical="center" wrapText="1" readingOrder="2"/>
    </xf>
    <xf numFmtId="0" fontId="10" fillId="0" borderId="1" xfId="0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/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165" fontId="17" fillId="2" borderId="1" xfId="0" applyNumberFormat="1" applyFont="1" applyFill="1" applyBorder="1" applyAlignment="1" applyProtection="1">
      <alignment horizontal="center" vertical="center" wrapText="1"/>
    </xf>
    <xf numFmtId="165" fontId="8" fillId="4" borderId="6" xfId="0" applyNumberFormat="1" applyFont="1" applyFill="1" applyBorder="1" applyAlignment="1" applyProtection="1">
      <alignment horizontal="center" vertical="center" wrapText="1" readingOrder="2"/>
    </xf>
    <xf numFmtId="165" fontId="8" fillId="4" borderId="1" xfId="0" applyNumberFormat="1" applyFont="1" applyFill="1" applyBorder="1" applyAlignment="1" applyProtection="1">
      <alignment horizontal="center" vertical="center" wrapText="1" readingOrder="2"/>
    </xf>
    <xf numFmtId="0" fontId="1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2" fillId="2" borderId="5" xfId="0" applyNumberFormat="1" applyFont="1" applyFill="1" applyBorder="1" applyAlignment="1" applyProtection="1">
      <alignment horizontal="center" vertical="center" wrapText="1"/>
    </xf>
    <xf numFmtId="165" fontId="12" fillId="2" borderId="6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2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346982</xdr:colOff>
      <xdr:row>0</xdr:row>
      <xdr:rowOff>134091</xdr:rowOff>
    </xdr:from>
    <xdr:to>
      <xdr:col>9</xdr:col>
      <xdr:colOff>1455964</xdr:colOff>
      <xdr:row>2</xdr:row>
      <xdr:rowOff>353786</xdr:rowOff>
    </xdr:to>
    <xdr:pic>
      <xdr:nvPicPr>
        <xdr:cNvPr id="3" name="תמונה 2" descr="Drawing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327"/>
        <a:stretch>
          <a:fillRect/>
        </a:stretch>
      </xdr:blipFill>
      <xdr:spPr bwMode="auto">
        <a:xfrm>
          <a:off x="11141787108" y="134091"/>
          <a:ext cx="2020660" cy="913659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138545</xdr:colOff>
      <xdr:row>0</xdr:row>
      <xdr:rowOff>135773</xdr:rowOff>
    </xdr:from>
    <xdr:to>
      <xdr:col>0</xdr:col>
      <xdr:colOff>1249740</xdr:colOff>
      <xdr:row>2</xdr:row>
      <xdr:rowOff>443344</xdr:rowOff>
    </xdr:to>
    <xdr:pic>
      <xdr:nvPicPr>
        <xdr:cNvPr id="4" name="תמונה 3" descr="לוגו מואז מטה יהודה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0821424" y="135773"/>
          <a:ext cx="1111195" cy="97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rightToLeft="1" tabSelected="1" view="pageBreakPreview" zoomScale="40" zoomScaleNormal="55" zoomScaleSheetLayoutView="40" zoomScalePageLayoutView="55" workbookViewId="0">
      <selection activeCell="H7" sqref="H7"/>
    </sheetView>
  </sheetViews>
  <sheetFormatPr defaultColWidth="9" defaultRowHeight="20.25" x14ac:dyDescent="0.3"/>
  <cols>
    <col min="1" max="1" width="19.875" style="7" bestFit="1" customWidth="1"/>
    <col min="2" max="2" width="7.625" style="20" customWidth="1"/>
    <col min="3" max="3" width="62.375" style="10" customWidth="1"/>
    <col min="4" max="4" width="44.125" style="11" customWidth="1"/>
    <col min="5" max="5" width="12.5" style="2" customWidth="1"/>
    <col min="6" max="7" width="23.25" style="2" customWidth="1"/>
    <col min="8" max="8" width="18" style="1" customWidth="1"/>
    <col min="9" max="9" width="12" style="2" customWidth="1"/>
    <col min="10" max="10" width="24.25" style="3" customWidth="1"/>
    <col min="11" max="11" width="15.875" style="2" bestFit="1" customWidth="1"/>
    <col min="12" max="16384" width="9" style="2"/>
  </cols>
  <sheetData>
    <row r="1" spans="1:11" ht="26.25" x14ac:dyDescent="0.4">
      <c r="A1" s="70"/>
      <c r="B1" s="23"/>
      <c r="C1" s="24"/>
      <c r="D1" s="24"/>
      <c r="E1" s="24"/>
      <c r="F1" s="24"/>
      <c r="G1" s="24"/>
      <c r="H1" s="50" t="s">
        <v>193</v>
      </c>
      <c r="I1" s="69"/>
      <c r="J1" s="69"/>
    </row>
    <row r="2" spans="1:11" ht="27.75" customHeight="1" x14ac:dyDescent="0.2">
      <c r="A2" s="70"/>
      <c r="B2" s="23"/>
      <c r="C2" s="68" t="s">
        <v>179</v>
      </c>
      <c r="D2" s="68"/>
      <c r="E2" s="68"/>
      <c r="F2" s="68"/>
      <c r="G2" s="68"/>
      <c r="H2" s="68"/>
      <c r="I2" s="69"/>
      <c r="J2" s="69"/>
    </row>
    <row r="3" spans="1:11" ht="41.45" customHeight="1" x14ac:dyDescent="0.2">
      <c r="A3" s="70"/>
      <c r="B3" s="23"/>
      <c r="C3" s="61" t="s">
        <v>178</v>
      </c>
      <c r="D3" s="61"/>
      <c r="E3" s="61"/>
      <c r="F3" s="61"/>
      <c r="G3" s="61"/>
      <c r="H3" s="61"/>
      <c r="I3" s="69"/>
      <c r="J3" s="69"/>
    </row>
    <row r="4" spans="1:11" s="9" customFormat="1" ht="21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  <c r="K4" s="8"/>
    </row>
    <row r="5" spans="1:11" ht="21" x14ac:dyDescent="0.2">
      <c r="A5" s="12" t="s">
        <v>0</v>
      </c>
      <c r="B5" s="12" t="s">
        <v>1</v>
      </c>
      <c r="C5" s="12" t="s">
        <v>2</v>
      </c>
      <c r="D5" s="12" t="s">
        <v>30</v>
      </c>
      <c r="E5" s="12" t="s">
        <v>3</v>
      </c>
      <c r="F5" s="13" t="s">
        <v>142</v>
      </c>
      <c r="G5" s="13" t="s">
        <v>143</v>
      </c>
      <c r="H5" s="13" t="s">
        <v>80</v>
      </c>
      <c r="I5" s="19" t="s">
        <v>77</v>
      </c>
      <c r="J5" s="12" t="s">
        <v>81</v>
      </c>
      <c r="K5" s="6"/>
    </row>
    <row r="6" spans="1:11" ht="30" x14ac:dyDescent="0.2">
      <c r="A6" s="73" t="s">
        <v>153</v>
      </c>
      <c r="B6" s="29">
        <v>1</v>
      </c>
      <c r="C6" s="28" t="s">
        <v>5</v>
      </c>
      <c r="D6" s="15" t="s">
        <v>103</v>
      </c>
      <c r="E6" s="16" t="s">
        <v>4</v>
      </c>
      <c r="F6" s="27"/>
      <c r="G6" s="27"/>
      <c r="H6" s="30">
        <v>0</v>
      </c>
      <c r="I6" s="17">
        <v>10</v>
      </c>
      <c r="J6" s="18">
        <f t="shared" ref="J6:J47" si="0">H6*I6</f>
        <v>0</v>
      </c>
      <c r="K6" s="5"/>
    </row>
    <row r="7" spans="1:11" ht="18" x14ac:dyDescent="0.2">
      <c r="A7" s="73"/>
      <c r="B7" s="29">
        <v>2</v>
      </c>
      <c r="C7" s="28" t="s">
        <v>6</v>
      </c>
      <c r="D7" s="15" t="s">
        <v>104</v>
      </c>
      <c r="E7" s="16" t="s">
        <v>4</v>
      </c>
      <c r="F7" s="27"/>
      <c r="G7" s="27"/>
      <c r="H7" s="30">
        <v>0</v>
      </c>
      <c r="I7" s="17">
        <v>5</v>
      </c>
      <c r="J7" s="18">
        <f t="shared" si="0"/>
        <v>0</v>
      </c>
      <c r="K7" s="5"/>
    </row>
    <row r="8" spans="1:11" ht="18" x14ac:dyDescent="0.2">
      <c r="A8" s="73"/>
      <c r="B8" s="29">
        <v>3</v>
      </c>
      <c r="C8" s="28" t="s">
        <v>151</v>
      </c>
      <c r="D8" s="15" t="s">
        <v>105</v>
      </c>
      <c r="E8" s="16" t="s">
        <v>4</v>
      </c>
      <c r="F8" s="27"/>
      <c r="G8" s="27"/>
      <c r="H8" s="30">
        <v>0</v>
      </c>
      <c r="I8" s="17">
        <v>5</v>
      </c>
      <c r="J8" s="18">
        <f t="shared" si="0"/>
        <v>0</v>
      </c>
      <c r="K8" s="5"/>
    </row>
    <row r="9" spans="1:11" ht="18" x14ac:dyDescent="0.2">
      <c r="A9" s="73"/>
      <c r="B9" s="29">
        <v>4</v>
      </c>
      <c r="C9" s="28" t="s">
        <v>7</v>
      </c>
      <c r="D9" s="15" t="s">
        <v>106</v>
      </c>
      <c r="E9" s="16" t="s">
        <v>4</v>
      </c>
      <c r="F9" s="27"/>
      <c r="G9" s="27"/>
      <c r="H9" s="30">
        <v>0</v>
      </c>
      <c r="I9" s="17">
        <v>5</v>
      </c>
      <c r="J9" s="18">
        <f t="shared" si="0"/>
        <v>0</v>
      </c>
      <c r="K9" s="5"/>
    </row>
    <row r="10" spans="1:11" ht="18" x14ac:dyDescent="0.2">
      <c r="A10" s="73"/>
      <c r="B10" s="29">
        <v>5</v>
      </c>
      <c r="C10" s="28" t="s">
        <v>136</v>
      </c>
      <c r="D10" s="15" t="s">
        <v>107</v>
      </c>
      <c r="E10" s="16" t="s">
        <v>4</v>
      </c>
      <c r="F10" s="27"/>
      <c r="G10" s="27"/>
      <c r="H10" s="30">
        <v>0</v>
      </c>
      <c r="I10" s="17">
        <v>10</v>
      </c>
      <c r="J10" s="18">
        <f t="shared" si="0"/>
        <v>0</v>
      </c>
    </row>
    <row r="11" spans="1:11" ht="45" x14ac:dyDescent="0.2">
      <c r="A11" s="73"/>
      <c r="B11" s="29">
        <v>6</v>
      </c>
      <c r="C11" s="28" t="s">
        <v>61</v>
      </c>
      <c r="D11" s="15" t="s">
        <v>108</v>
      </c>
      <c r="E11" s="16" t="s">
        <v>4</v>
      </c>
      <c r="F11" s="27"/>
      <c r="G11" s="27"/>
      <c r="H11" s="30">
        <v>0</v>
      </c>
      <c r="I11" s="17">
        <v>3</v>
      </c>
      <c r="J11" s="18">
        <f t="shared" si="0"/>
        <v>0</v>
      </c>
    </row>
    <row r="12" spans="1:11" ht="45" x14ac:dyDescent="0.2">
      <c r="A12" s="73"/>
      <c r="B12" s="29">
        <v>7</v>
      </c>
      <c r="C12" s="28" t="s">
        <v>62</v>
      </c>
      <c r="D12" s="15" t="s">
        <v>110</v>
      </c>
      <c r="E12" s="16" t="s">
        <v>4</v>
      </c>
      <c r="F12" s="27"/>
      <c r="G12" s="27"/>
      <c r="H12" s="30">
        <v>0</v>
      </c>
      <c r="I12" s="17">
        <v>10</v>
      </c>
      <c r="J12" s="18">
        <f t="shared" si="0"/>
        <v>0</v>
      </c>
    </row>
    <row r="13" spans="1:11" ht="30" x14ac:dyDescent="0.2">
      <c r="A13" s="73"/>
      <c r="B13" s="29">
        <v>8</v>
      </c>
      <c r="C13" s="28" t="s">
        <v>63</v>
      </c>
      <c r="D13" s="15" t="s">
        <v>109</v>
      </c>
      <c r="E13" s="16" t="s">
        <v>4</v>
      </c>
      <c r="F13" s="27"/>
      <c r="G13" s="27"/>
      <c r="H13" s="30">
        <v>0</v>
      </c>
      <c r="I13" s="17">
        <v>3</v>
      </c>
      <c r="J13" s="18">
        <f t="shared" si="0"/>
        <v>0</v>
      </c>
    </row>
    <row r="14" spans="1:11" ht="18" x14ac:dyDescent="0.2">
      <c r="A14" s="53" t="s">
        <v>154</v>
      </c>
      <c r="B14" s="34">
        <v>9</v>
      </c>
      <c r="C14" s="35" t="s">
        <v>157</v>
      </c>
      <c r="D14" s="36" t="s">
        <v>83</v>
      </c>
      <c r="E14" s="37" t="s">
        <v>4</v>
      </c>
      <c r="F14" s="38"/>
      <c r="G14" s="38"/>
      <c r="H14" s="39">
        <v>0</v>
      </c>
      <c r="I14" s="40">
        <v>3</v>
      </c>
      <c r="J14" s="18">
        <f t="shared" si="0"/>
        <v>0</v>
      </c>
    </row>
    <row r="15" spans="1:11" ht="18" x14ac:dyDescent="0.2">
      <c r="A15" s="53"/>
      <c r="B15" s="34">
        <v>10</v>
      </c>
      <c r="C15" s="35" t="s">
        <v>158</v>
      </c>
      <c r="D15" s="36" t="s">
        <v>82</v>
      </c>
      <c r="E15" s="37" t="s">
        <v>4</v>
      </c>
      <c r="F15" s="38"/>
      <c r="G15" s="38"/>
      <c r="H15" s="39">
        <v>0</v>
      </c>
      <c r="I15" s="40">
        <v>3</v>
      </c>
      <c r="J15" s="18">
        <f t="shared" si="0"/>
        <v>0</v>
      </c>
    </row>
    <row r="16" spans="1:11" ht="18" x14ac:dyDescent="0.2">
      <c r="A16" s="53"/>
      <c r="B16" s="34">
        <v>11</v>
      </c>
      <c r="C16" s="35" t="s">
        <v>159</v>
      </c>
      <c r="D16" s="36" t="s">
        <v>148</v>
      </c>
      <c r="E16" s="37" t="s">
        <v>4</v>
      </c>
      <c r="F16" s="38"/>
      <c r="G16" s="38"/>
      <c r="H16" s="39">
        <v>0</v>
      </c>
      <c r="I16" s="40">
        <v>3</v>
      </c>
      <c r="J16" s="18">
        <f t="shared" si="0"/>
        <v>0</v>
      </c>
    </row>
    <row r="17" spans="1:10" ht="18" x14ac:dyDescent="0.2">
      <c r="A17" s="53"/>
      <c r="B17" s="34">
        <v>12</v>
      </c>
      <c r="C17" s="35" t="s">
        <v>160</v>
      </c>
      <c r="D17" s="36" t="s">
        <v>82</v>
      </c>
      <c r="E17" s="37" t="s">
        <v>4</v>
      </c>
      <c r="F17" s="38"/>
      <c r="G17" s="38"/>
      <c r="H17" s="39">
        <v>0</v>
      </c>
      <c r="I17" s="40">
        <v>8</v>
      </c>
      <c r="J17" s="18">
        <f t="shared" si="0"/>
        <v>0</v>
      </c>
    </row>
    <row r="18" spans="1:10" ht="18" x14ac:dyDescent="0.2">
      <c r="A18" s="53"/>
      <c r="B18" s="34">
        <v>13</v>
      </c>
      <c r="C18" s="35" t="s">
        <v>161</v>
      </c>
      <c r="D18" s="36" t="s">
        <v>148</v>
      </c>
      <c r="E18" s="37" t="s">
        <v>4</v>
      </c>
      <c r="F18" s="38"/>
      <c r="G18" s="38"/>
      <c r="H18" s="39">
        <v>0</v>
      </c>
      <c r="I18" s="40">
        <v>5</v>
      </c>
      <c r="J18" s="18">
        <f t="shared" si="0"/>
        <v>0</v>
      </c>
    </row>
    <row r="19" spans="1:10" ht="18" x14ac:dyDescent="0.2">
      <c r="A19" s="53"/>
      <c r="B19" s="34">
        <v>14</v>
      </c>
      <c r="C19" s="35" t="s">
        <v>162</v>
      </c>
      <c r="D19" s="36" t="s">
        <v>82</v>
      </c>
      <c r="E19" s="37" t="s">
        <v>4</v>
      </c>
      <c r="F19" s="38"/>
      <c r="G19" s="38"/>
      <c r="H19" s="39">
        <v>0</v>
      </c>
      <c r="I19" s="40">
        <v>3</v>
      </c>
      <c r="J19" s="18">
        <f t="shared" si="0"/>
        <v>0</v>
      </c>
    </row>
    <row r="20" spans="1:10" ht="18" x14ac:dyDescent="0.2">
      <c r="A20" s="75" t="s">
        <v>138</v>
      </c>
      <c r="B20" s="29">
        <v>15</v>
      </c>
      <c r="C20" s="28" t="s">
        <v>163</v>
      </c>
      <c r="D20" s="28" t="s">
        <v>46</v>
      </c>
      <c r="E20" s="31" t="s">
        <v>4</v>
      </c>
      <c r="F20" s="32"/>
      <c r="G20" s="32"/>
      <c r="H20" s="33">
        <v>0</v>
      </c>
      <c r="I20" s="17">
        <v>5</v>
      </c>
      <c r="J20" s="18">
        <f t="shared" ref="J20" si="1">H20*I20</f>
        <v>0</v>
      </c>
    </row>
    <row r="21" spans="1:10" ht="18" x14ac:dyDescent="0.2">
      <c r="A21" s="76"/>
      <c r="B21" s="29">
        <v>16</v>
      </c>
      <c r="C21" s="28" t="s">
        <v>64</v>
      </c>
      <c r="D21" s="28" t="s">
        <v>46</v>
      </c>
      <c r="E21" s="31" t="s">
        <v>4</v>
      </c>
      <c r="F21" s="32"/>
      <c r="G21" s="32"/>
      <c r="H21" s="33">
        <v>0</v>
      </c>
      <c r="I21" s="17">
        <v>50</v>
      </c>
      <c r="J21" s="18">
        <f t="shared" si="0"/>
        <v>0</v>
      </c>
    </row>
    <row r="22" spans="1:10" ht="18" x14ac:dyDescent="0.2">
      <c r="A22" s="76"/>
      <c r="B22" s="29">
        <v>17</v>
      </c>
      <c r="C22" s="28" t="s">
        <v>65</v>
      </c>
      <c r="D22" s="28" t="s">
        <v>46</v>
      </c>
      <c r="E22" s="31" t="s">
        <v>4</v>
      </c>
      <c r="F22" s="32"/>
      <c r="G22" s="32"/>
      <c r="H22" s="33">
        <v>0</v>
      </c>
      <c r="I22" s="17">
        <v>30</v>
      </c>
      <c r="J22" s="18">
        <f t="shared" si="0"/>
        <v>0</v>
      </c>
    </row>
    <row r="23" spans="1:10" ht="18" x14ac:dyDescent="0.2">
      <c r="A23" s="76"/>
      <c r="B23" s="29">
        <v>18</v>
      </c>
      <c r="C23" s="28" t="s">
        <v>164</v>
      </c>
      <c r="D23" s="28" t="s">
        <v>46</v>
      </c>
      <c r="E23" s="31" t="s">
        <v>4</v>
      </c>
      <c r="F23" s="32"/>
      <c r="G23" s="32"/>
      <c r="H23" s="33">
        <v>0</v>
      </c>
      <c r="I23" s="17">
        <v>120</v>
      </c>
      <c r="J23" s="18">
        <f t="shared" si="0"/>
        <v>0</v>
      </c>
    </row>
    <row r="24" spans="1:10" ht="45" x14ac:dyDescent="0.2">
      <c r="A24" s="76"/>
      <c r="B24" s="29">
        <v>19</v>
      </c>
      <c r="C24" s="28" t="s">
        <v>84</v>
      </c>
      <c r="D24" s="28" t="s">
        <v>52</v>
      </c>
      <c r="E24" s="31" t="s">
        <v>4</v>
      </c>
      <c r="F24" s="32"/>
      <c r="G24" s="32"/>
      <c r="H24" s="33">
        <v>0</v>
      </c>
      <c r="I24" s="17">
        <v>30</v>
      </c>
      <c r="J24" s="18">
        <f t="shared" si="0"/>
        <v>0</v>
      </c>
    </row>
    <row r="25" spans="1:10" ht="18" x14ac:dyDescent="0.2">
      <c r="A25" s="76"/>
      <c r="B25" s="29">
        <v>20</v>
      </c>
      <c r="C25" s="28" t="s">
        <v>85</v>
      </c>
      <c r="D25" s="28" t="s">
        <v>111</v>
      </c>
      <c r="E25" s="31" t="s">
        <v>4</v>
      </c>
      <c r="F25" s="32"/>
      <c r="G25" s="32"/>
      <c r="H25" s="33">
        <v>0</v>
      </c>
      <c r="I25" s="17">
        <v>15</v>
      </c>
      <c r="J25" s="18">
        <f t="shared" si="0"/>
        <v>0</v>
      </c>
    </row>
    <row r="26" spans="1:10" ht="18" x14ac:dyDescent="0.2">
      <c r="A26" s="76"/>
      <c r="B26" s="29">
        <v>21</v>
      </c>
      <c r="C26" s="28" t="s">
        <v>86</v>
      </c>
      <c r="D26" s="28" t="s">
        <v>112</v>
      </c>
      <c r="E26" s="31" t="s">
        <v>4</v>
      </c>
      <c r="F26" s="32"/>
      <c r="G26" s="32"/>
      <c r="H26" s="33">
        <v>0</v>
      </c>
      <c r="I26" s="17">
        <v>15</v>
      </c>
      <c r="J26" s="18">
        <f t="shared" si="0"/>
        <v>0</v>
      </c>
    </row>
    <row r="27" spans="1:10" ht="18" x14ac:dyDescent="0.2">
      <c r="A27" s="77"/>
      <c r="B27" s="29">
        <v>22</v>
      </c>
      <c r="C27" s="28" t="s">
        <v>92</v>
      </c>
      <c r="D27" s="28" t="s">
        <v>112</v>
      </c>
      <c r="E27" s="31" t="s">
        <v>4</v>
      </c>
      <c r="F27" s="32"/>
      <c r="G27" s="32"/>
      <c r="H27" s="33">
        <v>0</v>
      </c>
      <c r="I27" s="17">
        <v>15</v>
      </c>
      <c r="J27" s="18">
        <f t="shared" si="0"/>
        <v>0</v>
      </c>
    </row>
    <row r="28" spans="1:10" ht="17.45" customHeight="1" x14ac:dyDescent="0.2">
      <c r="A28" s="58" t="s">
        <v>171</v>
      </c>
      <c r="B28" s="34">
        <v>23</v>
      </c>
      <c r="C28" s="36" t="s">
        <v>8</v>
      </c>
      <c r="D28" s="36" t="s">
        <v>97</v>
      </c>
      <c r="E28" s="37" t="s">
        <v>4</v>
      </c>
      <c r="F28" s="38"/>
      <c r="G28" s="38"/>
      <c r="H28" s="39">
        <v>0</v>
      </c>
      <c r="I28" s="40">
        <v>2</v>
      </c>
      <c r="J28" s="18">
        <f t="shared" si="0"/>
        <v>0</v>
      </c>
    </row>
    <row r="29" spans="1:10" ht="18" x14ac:dyDescent="0.2">
      <c r="A29" s="59"/>
      <c r="B29" s="34">
        <v>24</v>
      </c>
      <c r="C29" s="36" t="s">
        <v>9</v>
      </c>
      <c r="D29" s="36" t="s">
        <v>38</v>
      </c>
      <c r="E29" s="37" t="s">
        <v>4</v>
      </c>
      <c r="F29" s="38"/>
      <c r="G29" s="38"/>
      <c r="H29" s="39">
        <v>0</v>
      </c>
      <c r="I29" s="40">
        <v>3</v>
      </c>
      <c r="J29" s="18">
        <f t="shared" si="0"/>
        <v>0</v>
      </c>
    </row>
    <row r="30" spans="1:10" ht="30" x14ac:dyDescent="0.2">
      <c r="A30" s="59"/>
      <c r="B30" s="34">
        <v>25</v>
      </c>
      <c r="C30" s="36" t="s">
        <v>10</v>
      </c>
      <c r="D30" s="36" t="s">
        <v>98</v>
      </c>
      <c r="E30" s="37" t="s">
        <v>4</v>
      </c>
      <c r="F30" s="38"/>
      <c r="G30" s="38"/>
      <c r="H30" s="39">
        <v>0</v>
      </c>
      <c r="I30" s="40">
        <v>2</v>
      </c>
      <c r="J30" s="18">
        <f t="shared" si="0"/>
        <v>0</v>
      </c>
    </row>
    <row r="31" spans="1:10" ht="30" x14ac:dyDescent="0.2">
      <c r="A31" s="59"/>
      <c r="B31" s="34">
        <v>26</v>
      </c>
      <c r="C31" s="36" t="s">
        <v>11</v>
      </c>
      <c r="D31" s="36" t="s">
        <v>58</v>
      </c>
      <c r="E31" s="37" t="s">
        <v>4</v>
      </c>
      <c r="F31" s="38"/>
      <c r="G31" s="38"/>
      <c r="H31" s="39">
        <v>0</v>
      </c>
      <c r="I31" s="40">
        <v>15</v>
      </c>
      <c r="J31" s="18">
        <f t="shared" si="0"/>
        <v>0</v>
      </c>
    </row>
    <row r="32" spans="1:10" ht="18" x14ac:dyDescent="0.2">
      <c r="A32" s="59"/>
      <c r="B32" s="34">
        <v>27</v>
      </c>
      <c r="C32" s="36" t="s">
        <v>12</v>
      </c>
      <c r="D32" s="36" t="s">
        <v>93</v>
      </c>
      <c r="E32" s="37" t="s">
        <v>4</v>
      </c>
      <c r="F32" s="38"/>
      <c r="G32" s="38"/>
      <c r="H32" s="39">
        <v>0</v>
      </c>
      <c r="I32" s="40">
        <v>5</v>
      </c>
      <c r="J32" s="18">
        <f t="shared" si="0"/>
        <v>0</v>
      </c>
    </row>
    <row r="33" spans="1:10" ht="18" x14ac:dyDescent="0.2">
      <c r="A33" s="59"/>
      <c r="B33" s="34">
        <v>28</v>
      </c>
      <c r="C33" s="36" t="s">
        <v>13</v>
      </c>
      <c r="D33" s="36" t="s">
        <v>94</v>
      </c>
      <c r="E33" s="37" t="s">
        <v>4</v>
      </c>
      <c r="F33" s="38"/>
      <c r="G33" s="38"/>
      <c r="H33" s="39">
        <v>0</v>
      </c>
      <c r="I33" s="40">
        <v>5</v>
      </c>
      <c r="J33" s="18">
        <f t="shared" si="0"/>
        <v>0</v>
      </c>
    </row>
    <row r="34" spans="1:10" ht="18" x14ac:dyDescent="0.2">
      <c r="A34" s="59"/>
      <c r="B34" s="34">
        <v>29</v>
      </c>
      <c r="C34" s="44" t="s">
        <v>166</v>
      </c>
      <c r="D34" s="36" t="s">
        <v>167</v>
      </c>
      <c r="E34" s="37" t="s">
        <v>4</v>
      </c>
      <c r="F34" s="38"/>
      <c r="G34" s="38"/>
      <c r="H34" s="39">
        <v>0</v>
      </c>
      <c r="I34" s="40">
        <v>5</v>
      </c>
      <c r="J34" s="18">
        <f t="shared" si="0"/>
        <v>0</v>
      </c>
    </row>
    <row r="35" spans="1:10" ht="18" x14ac:dyDescent="0.2">
      <c r="A35" s="59"/>
      <c r="B35" s="34">
        <v>30</v>
      </c>
      <c r="C35" s="36" t="s">
        <v>66</v>
      </c>
      <c r="D35" s="36" t="s">
        <v>95</v>
      </c>
      <c r="E35" s="37" t="s">
        <v>4</v>
      </c>
      <c r="F35" s="38"/>
      <c r="G35" s="38"/>
      <c r="H35" s="39">
        <v>0</v>
      </c>
      <c r="I35" s="40">
        <v>3</v>
      </c>
      <c r="J35" s="18">
        <f t="shared" si="0"/>
        <v>0</v>
      </c>
    </row>
    <row r="36" spans="1:10" ht="18" x14ac:dyDescent="0.2">
      <c r="A36" s="59"/>
      <c r="B36" s="34">
        <v>31</v>
      </c>
      <c r="C36" s="36" t="s">
        <v>145</v>
      </c>
      <c r="D36" s="36" t="s">
        <v>145</v>
      </c>
      <c r="E36" s="37" t="s">
        <v>4</v>
      </c>
      <c r="F36" s="38"/>
      <c r="G36" s="38"/>
      <c r="H36" s="39">
        <v>0</v>
      </c>
      <c r="I36" s="40">
        <v>30</v>
      </c>
      <c r="J36" s="18">
        <f>H36*I36</f>
        <v>0</v>
      </c>
    </row>
    <row r="37" spans="1:10" ht="18" x14ac:dyDescent="0.2">
      <c r="A37" s="59"/>
      <c r="B37" s="34">
        <v>32</v>
      </c>
      <c r="C37" s="36" t="s">
        <v>149</v>
      </c>
      <c r="D37" s="36" t="s">
        <v>149</v>
      </c>
      <c r="E37" s="37" t="s">
        <v>4</v>
      </c>
      <c r="F37" s="38"/>
      <c r="G37" s="38"/>
      <c r="H37" s="39">
        <v>0</v>
      </c>
      <c r="I37" s="40">
        <v>10</v>
      </c>
      <c r="J37" s="18">
        <f>H37*I37</f>
        <v>0</v>
      </c>
    </row>
    <row r="38" spans="1:10" ht="18" x14ac:dyDescent="0.2">
      <c r="A38" s="59"/>
      <c r="B38" s="34">
        <v>33</v>
      </c>
      <c r="C38" s="36" t="s">
        <v>150</v>
      </c>
      <c r="D38" s="36" t="s">
        <v>150</v>
      </c>
      <c r="E38" s="37" t="s">
        <v>4</v>
      </c>
      <c r="F38" s="38"/>
      <c r="G38" s="38"/>
      <c r="H38" s="39">
        <v>0</v>
      </c>
      <c r="I38" s="40">
        <v>4</v>
      </c>
      <c r="J38" s="18">
        <f>H38*I38</f>
        <v>0</v>
      </c>
    </row>
    <row r="39" spans="1:10" ht="18" x14ac:dyDescent="0.2">
      <c r="A39" s="59"/>
      <c r="B39" s="34">
        <v>34</v>
      </c>
      <c r="C39" s="36" t="s">
        <v>168</v>
      </c>
      <c r="D39" s="36" t="s">
        <v>169</v>
      </c>
      <c r="E39" s="37" t="s">
        <v>4</v>
      </c>
      <c r="F39" s="38"/>
      <c r="G39" s="38"/>
      <c r="H39" s="39">
        <v>0</v>
      </c>
      <c r="I39" s="40">
        <v>5</v>
      </c>
      <c r="J39" s="18">
        <f>H39*I39</f>
        <v>0</v>
      </c>
    </row>
    <row r="40" spans="1:10" ht="18" x14ac:dyDescent="0.2">
      <c r="A40" s="59"/>
      <c r="B40" s="34">
        <v>35</v>
      </c>
      <c r="C40" s="36" t="s">
        <v>170</v>
      </c>
      <c r="D40" s="36" t="s">
        <v>120</v>
      </c>
      <c r="E40" s="37" t="s">
        <v>4</v>
      </c>
      <c r="F40" s="38"/>
      <c r="G40" s="38"/>
      <c r="H40" s="39">
        <v>0</v>
      </c>
      <c r="I40" s="40">
        <v>20</v>
      </c>
      <c r="J40" s="18">
        <f t="shared" ref="J40" si="2">H40*I40</f>
        <v>0</v>
      </c>
    </row>
    <row r="41" spans="1:10" ht="18" x14ac:dyDescent="0.2">
      <c r="A41" s="59"/>
      <c r="B41" s="34">
        <v>36</v>
      </c>
      <c r="C41" s="36" t="s">
        <v>146</v>
      </c>
      <c r="D41" s="36" t="s">
        <v>147</v>
      </c>
      <c r="E41" s="37" t="s">
        <v>4</v>
      </c>
      <c r="F41" s="38"/>
      <c r="G41" s="38"/>
      <c r="H41" s="39">
        <v>0</v>
      </c>
      <c r="I41" s="40">
        <v>14</v>
      </c>
      <c r="J41" s="18">
        <f>H41*I41</f>
        <v>0</v>
      </c>
    </row>
    <row r="42" spans="1:10" ht="18" x14ac:dyDescent="0.2">
      <c r="A42" s="59"/>
      <c r="B42" s="34">
        <v>37</v>
      </c>
      <c r="C42" s="36" t="s">
        <v>39</v>
      </c>
      <c r="D42" s="36" t="s">
        <v>40</v>
      </c>
      <c r="E42" s="37" t="s">
        <v>4</v>
      </c>
      <c r="F42" s="38"/>
      <c r="G42" s="38"/>
      <c r="H42" s="39">
        <v>0</v>
      </c>
      <c r="I42" s="40">
        <v>15</v>
      </c>
      <c r="J42" s="18">
        <f t="shared" si="0"/>
        <v>0</v>
      </c>
    </row>
    <row r="43" spans="1:10" ht="18" x14ac:dyDescent="0.2">
      <c r="A43" s="59"/>
      <c r="B43" s="34">
        <v>38</v>
      </c>
      <c r="C43" s="36" t="s">
        <v>78</v>
      </c>
      <c r="D43" s="36" t="s">
        <v>45</v>
      </c>
      <c r="E43" s="37" t="s">
        <v>4</v>
      </c>
      <c r="F43" s="38"/>
      <c r="G43" s="38"/>
      <c r="H43" s="39">
        <v>0</v>
      </c>
      <c r="I43" s="40">
        <v>20</v>
      </c>
      <c r="J43" s="18">
        <f t="shared" si="0"/>
        <v>0</v>
      </c>
    </row>
    <row r="44" spans="1:10" ht="18" x14ac:dyDescent="0.2">
      <c r="A44" s="59"/>
      <c r="B44" s="34">
        <v>39</v>
      </c>
      <c r="C44" s="36" t="s">
        <v>31</v>
      </c>
      <c r="D44" s="36" t="s">
        <v>42</v>
      </c>
      <c r="E44" s="37" t="s">
        <v>4</v>
      </c>
      <c r="F44" s="38"/>
      <c r="G44" s="38"/>
      <c r="H44" s="39">
        <v>0</v>
      </c>
      <c r="I44" s="40">
        <v>120</v>
      </c>
      <c r="J44" s="18">
        <f t="shared" si="0"/>
        <v>0</v>
      </c>
    </row>
    <row r="45" spans="1:10" ht="18" x14ac:dyDescent="0.2">
      <c r="A45" s="59"/>
      <c r="B45" s="34">
        <v>40</v>
      </c>
      <c r="C45" s="36" t="s">
        <v>32</v>
      </c>
      <c r="D45" s="36" t="s">
        <v>59</v>
      </c>
      <c r="E45" s="37" t="s">
        <v>4</v>
      </c>
      <c r="F45" s="38"/>
      <c r="G45" s="38"/>
      <c r="H45" s="39">
        <v>0</v>
      </c>
      <c r="I45" s="40">
        <v>50</v>
      </c>
      <c r="J45" s="18">
        <f t="shared" si="0"/>
        <v>0</v>
      </c>
    </row>
    <row r="46" spans="1:10" ht="18" x14ac:dyDescent="0.2">
      <c r="A46" s="59"/>
      <c r="B46" s="34">
        <v>41</v>
      </c>
      <c r="C46" s="36" t="s">
        <v>41</v>
      </c>
      <c r="D46" s="36" t="s">
        <v>43</v>
      </c>
      <c r="E46" s="37" t="s">
        <v>4</v>
      </c>
      <c r="F46" s="38"/>
      <c r="G46" s="38"/>
      <c r="H46" s="39">
        <v>0</v>
      </c>
      <c r="I46" s="40">
        <v>50</v>
      </c>
      <c r="J46" s="18">
        <f t="shared" si="0"/>
        <v>0</v>
      </c>
    </row>
    <row r="47" spans="1:10" ht="18" x14ac:dyDescent="0.2">
      <c r="A47" s="59"/>
      <c r="B47" s="34">
        <v>42</v>
      </c>
      <c r="C47" s="36" t="s">
        <v>14</v>
      </c>
      <c r="D47" s="36" t="s">
        <v>44</v>
      </c>
      <c r="E47" s="37" t="s">
        <v>4</v>
      </c>
      <c r="F47" s="38"/>
      <c r="G47" s="38"/>
      <c r="H47" s="39">
        <v>0</v>
      </c>
      <c r="I47" s="40">
        <v>80</v>
      </c>
      <c r="J47" s="18">
        <f t="shared" si="0"/>
        <v>0</v>
      </c>
    </row>
    <row r="48" spans="1:10" ht="18" x14ac:dyDescent="0.2">
      <c r="A48" s="60"/>
      <c r="B48" s="34">
        <v>43</v>
      </c>
      <c r="C48" s="36" t="s">
        <v>113</v>
      </c>
      <c r="D48" s="36" t="s">
        <v>187</v>
      </c>
      <c r="E48" s="37" t="s">
        <v>4</v>
      </c>
      <c r="F48" s="38"/>
      <c r="G48" s="38"/>
      <c r="H48" s="39">
        <v>0</v>
      </c>
      <c r="I48" s="40">
        <v>80</v>
      </c>
      <c r="J48" s="18">
        <f t="shared" ref="J48:J54" si="3">H48*I48</f>
        <v>0</v>
      </c>
    </row>
    <row r="49" spans="1:10" ht="18" x14ac:dyDescent="0.2">
      <c r="A49" s="51" t="s">
        <v>180</v>
      </c>
      <c r="B49" s="29">
        <v>44</v>
      </c>
      <c r="C49" s="47" t="s">
        <v>181</v>
      </c>
      <c r="D49" s="49" t="s">
        <v>188</v>
      </c>
      <c r="E49" s="16" t="s">
        <v>4</v>
      </c>
      <c r="F49" s="27"/>
      <c r="G49" s="27"/>
      <c r="H49" s="30">
        <v>0</v>
      </c>
      <c r="I49" s="17">
        <v>3</v>
      </c>
      <c r="J49" s="18">
        <f t="shared" si="3"/>
        <v>0</v>
      </c>
    </row>
    <row r="50" spans="1:10" ht="30" x14ac:dyDescent="0.2">
      <c r="A50" s="52"/>
      <c r="B50" s="29">
        <v>45</v>
      </c>
      <c r="C50" s="47" t="s">
        <v>182</v>
      </c>
      <c r="D50" s="49" t="s">
        <v>189</v>
      </c>
      <c r="E50" s="16" t="s">
        <v>4</v>
      </c>
      <c r="F50" s="27"/>
      <c r="G50" s="27"/>
      <c r="H50" s="30">
        <v>0</v>
      </c>
      <c r="I50" s="17">
        <v>3</v>
      </c>
      <c r="J50" s="18">
        <f t="shared" si="3"/>
        <v>0</v>
      </c>
    </row>
    <row r="51" spans="1:10" ht="30" x14ac:dyDescent="0.2">
      <c r="A51" s="52"/>
      <c r="B51" s="29">
        <v>46</v>
      </c>
      <c r="C51" s="47" t="s">
        <v>183</v>
      </c>
      <c r="D51" s="49" t="s">
        <v>192</v>
      </c>
      <c r="E51" s="16" t="s">
        <v>4</v>
      </c>
      <c r="F51" s="27"/>
      <c r="G51" s="27"/>
      <c r="H51" s="30">
        <v>0</v>
      </c>
      <c r="I51" s="17">
        <v>6</v>
      </c>
      <c r="J51" s="18">
        <f t="shared" si="3"/>
        <v>0</v>
      </c>
    </row>
    <row r="52" spans="1:10" ht="18" x14ac:dyDescent="0.2">
      <c r="A52" s="52"/>
      <c r="B52" s="29">
        <v>47</v>
      </c>
      <c r="C52" s="47" t="s">
        <v>184</v>
      </c>
      <c r="D52" s="49" t="s">
        <v>190</v>
      </c>
      <c r="E52" s="16" t="s">
        <v>4</v>
      </c>
      <c r="F52" s="27"/>
      <c r="G52" s="27"/>
      <c r="H52" s="30">
        <v>0</v>
      </c>
      <c r="I52" s="17">
        <v>1</v>
      </c>
      <c r="J52" s="18">
        <f t="shared" si="3"/>
        <v>0</v>
      </c>
    </row>
    <row r="53" spans="1:10" ht="18" x14ac:dyDescent="0.2">
      <c r="A53" s="52"/>
      <c r="B53" s="29">
        <v>48</v>
      </c>
      <c r="C53" s="47" t="s">
        <v>185</v>
      </c>
      <c r="D53" s="49" t="s">
        <v>190</v>
      </c>
      <c r="E53" s="16" t="s">
        <v>4</v>
      </c>
      <c r="F53" s="27"/>
      <c r="G53" s="27"/>
      <c r="H53" s="30">
        <v>0</v>
      </c>
      <c r="I53" s="17">
        <v>2</v>
      </c>
      <c r="J53" s="18">
        <f t="shared" si="3"/>
        <v>0</v>
      </c>
    </row>
    <row r="54" spans="1:10" ht="18" x14ac:dyDescent="0.2">
      <c r="A54" s="52"/>
      <c r="B54" s="29">
        <v>49</v>
      </c>
      <c r="C54" s="47" t="s">
        <v>186</v>
      </c>
      <c r="D54" s="49" t="s">
        <v>191</v>
      </c>
      <c r="E54" s="16" t="s">
        <v>4</v>
      </c>
      <c r="F54" s="27"/>
      <c r="G54" s="27"/>
      <c r="H54" s="30">
        <v>0</v>
      </c>
      <c r="I54" s="17">
        <v>3</v>
      </c>
      <c r="J54" s="18">
        <f t="shared" si="3"/>
        <v>0</v>
      </c>
    </row>
    <row r="55" spans="1:10" ht="18" x14ac:dyDescent="0.2">
      <c r="A55" s="58" t="s">
        <v>155</v>
      </c>
      <c r="B55" s="34">
        <v>50</v>
      </c>
      <c r="C55" s="36" t="s">
        <v>16</v>
      </c>
      <c r="D55" s="41" t="s">
        <v>114</v>
      </c>
      <c r="E55" s="37" t="s">
        <v>4</v>
      </c>
      <c r="F55" s="38"/>
      <c r="G55" s="38"/>
      <c r="H55" s="39">
        <v>0</v>
      </c>
      <c r="I55" s="40">
        <v>5</v>
      </c>
      <c r="J55" s="18">
        <f>H55*I55</f>
        <v>0</v>
      </c>
    </row>
    <row r="56" spans="1:10" ht="18" x14ac:dyDescent="0.2">
      <c r="A56" s="59"/>
      <c r="B56" s="34">
        <v>51</v>
      </c>
      <c r="C56" s="36" t="s">
        <v>15</v>
      </c>
      <c r="D56" s="41" t="s">
        <v>114</v>
      </c>
      <c r="E56" s="37" t="s">
        <v>4</v>
      </c>
      <c r="F56" s="38"/>
      <c r="G56" s="38"/>
      <c r="H56" s="39">
        <v>0</v>
      </c>
      <c r="I56" s="40">
        <v>5</v>
      </c>
      <c r="J56" s="18">
        <f t="shared" ref="J56:J80" si="4">H56*I56</f>
        <v>0</v>
      </c>
    </row>
    <row r="57" spans="1:10" ht="18" x14ac:dyDescent="0.2">
      <c r="A57" s="59"/>
      <c r="B57" s="34">
        <v>52</v>
      </c>
      <c r="C57" s="36" t="s">
        <v>79</v>
      </c>
      <c r="D57" s="41" t="s">
        <v>115</v>
      </c>
      <c r="E57" s="37" t="s">
        <v>4</v>
      </c>
      <c r="F57" s="38"/>
      <c r="G57" s="38"/>
      <c r="H57" s="39">
        <v>0</v>
      </c>
      <c r="I57" s="40">
        <v>10</v>
      </c>
      <c r="J57" s="18">
        <f t="shared" si="4"/>
        <v>0</v>
      </c>
    </row>
    <row r="58" spans="1:10" ht="18" x14ac:dyDescent="0.2">
      <c r="A58" s="59"/>
      <c r="B58" s="34">
        <v>53</v>
      </c>
      <c r="C58" s="41" t="s">
        <v>96</v>
      </c>
      <c r="D58" s="41" t="s">
        <v>116</v>
      </c>
      <c r="E58" s="37" t="s">
        <v>4</v>
      </c>
      <c r="F58" s="38"/>
      <c r="G58" s="38"/>
      <c r="H58" s="39">
        <v>0</v>
      </c>
      <c r="I58" s="40">
        <v>5</v>
      </c>
      <c r="J58" s="18">
        <f t="shared" si="4"/>
        <v>0</v>
      </c>
    </row>
    <row r="59" spans="1:10" ht="18" x14ac:dyDescent="0.2">
      <c r="A59" s="59"/>
      <c r="B59" s="34">
        <v>54</v>
      </c>
      <c r="C59" s="41" t="s">
        <v>56</v>
      </c>
      <c r="D59" s="41" t="s">
        <v>117</v>
      </c>
      <c r="E59" s="37" t="s">
        <v>4</v>
      </c>
      <c r="F59" s="38"/>
      <c r="G59" s="38"/>
      <c r="H59" s="39">
        <v>0</v>
      </c>
      <c r="I59" s="40">
        <v>10</v>
      </c>
      <c r="J59" s="18">
        <f t="shared" si="4"/>
        <v>0</v>
      </c>
    </row>
    <row r="60" spans="1:10" ht="18" x14ac:dyDescent="0.2">
      <c r="A60" s="59"/>
      <c r="B60" s="34">
        <v>55</v>
      </c>
      <c r="C60" s="41" t="s">
        <v>57</v>
      </c>
      <c r="D60" s="41" t="s">
        <v>118</v>
      </c>
      <c r="E60" s="37" t="s">
        <v>4</v>
      </c>
      <c r="F60" s="38"/>
      <c r="G60" s="38"/>
      <c r="H60" s="39">
        <v>0</v>
      </c>
      <c r="I60" s="40">
        <v>30</v>
      </c>
      <c r="J60" s="18">
        <f t="shared" si="4"/>
        <v>0</v>
      </c>
    </row>
    <row r="61" spans="1:10" ht="18" x14ac:dyDescent="0.2">
      <c r="A61" s="59"/>
      <c r="B61" s="34">
        <v>56</v>
      </c>
      <c r="C61" s="41" t="s">
        <v>34</v>
      </c>
      <c r="D61" s="41" t="s">
        <v>119</v>
      </c>
      <c r="E61" s="37" t="s">
        <v>4</v>
      </c>
      <c r="F61" s="38"/>
      <c r="G61" s="38"/>
      <c r="H61" s="39">
        <v>0</v>
      </c>
      <c r="I61" s="40">
        <v>30</v>
      </c>
      <c r="J61" s="18">
        <f t="shared" si="4"/>
        <v>0</v>
      </c>
    </row>
    <row r="62" spans="1:10" ht="18" x14ac:dyDescent="0.2">
      <c r="A62" s="59"/>
      <c r="B62" s="34">
        <v>57</v>
      </c>
      <c r="C62" s="41" t="s">
        <v>17</v>
      </c>
      <c r="D62" s="41" t="s">
        <v>120</v>
      </c>
      <c r="E62" s="37" t="s">
        <v>4</v>
      </c>
      <c r="F62" s="38"/>
      <c r="G62" s="38"/>
      <c r="H62" s="39">
        <v>0</v>
      </c>
      <c r="I62" s="40">
        <v>30</v>
      </c>
      <c r="J62" s="18">
        <f t="shared" si="4"/>
        <v>0</v>
      </c>
    </row>
    <row r="63" spans="1:10" ht="18" x14ac:dyDescent="0.2">
      <c r="A63" s="59"/>
      <c r="B63" s="34">
        <v>58</v>
      </c>
      <c r="C63" s="41" t="s">
        <v>87</v>
      </c>
      <c r="D63" s="41" t="s">
        <v>120</v>
      </c>
      <c r="E63" s="37" t="s">
        <v>4</v>
      </c>
      <c r="F63" s="38"/>
      <c r="G63" s="38"/>
      <c r="H63" s="39">
        <v>0</v>
      </c>
      <c r="I63" s="40">
        <v>30</v>
      </c>
      <c r="J63" s="18">
        <f t="shared" si="4"/>
        <v>0</v>
      </c>
    </row>
    <row r="64" spans="1:10" ht="18" x14ac:dyDescent="0.2">
      <c r="A64" s="60"/>
      <c r="B64" s="34">
        <v>59</v>
      </c>
      <c r="C64" s="36" t="s">
        <v>18</v>
      </c>
      <c r="D64" s="41" t="s">
        <v>120</v>
      </c>
      <c r="E64" s="37" t="s">
        <v>4</v>
      </c>
      <c r="F64" s="38"/>
      <c r="G64" s="38"/>
      <c r="H64" s="39">
        <v>0</v>
      </c>
      <c r="I64" s="40">
        <v>30</v>
      </c>
      <c r="J64" s="18">
        <f t="shared" si="4"/>
        <v>0</v>
      </c>
    </row>
    <row r="65" spans="1:10" ht="18" x14ac:dyDescent="0.2">
      <c r="A65" s="54" t="s">
        <v>156</v>
      </c>
      <c r="B65" s="29">
        <v>60</v>
      </c>
      <c r="C65" s="15" t="s">
        <v>68</v>
      </c>
      <c r="D65" s="47" t="s">
        <v>152</v>
      </c>
      <c r="E65" s="16" t="s">
        <v>4</v>
      </c>
      <c r="F65" s="27"/>
      <c r="G65" s="27"/>
      <c r="H65" s="30">
        <v>0</v>
      </c>
      <c r="I65" s="17">
        <v>3</v>
      </c>
      <c r="J65" s="18">
        <f t="shared" si="4"/>
        <v>0</v>
      </c>
    </row>
    <row r="66" spans="1:10" ht="18" x14ac:dyDescent="0.2">
      <c r="A66" s="54"/>
      <c r="B66" s="29">
        <v>61</v>
      </c>
      <c r="C66" s="15" t="s">
        <v>99</v>
      </c>
      <c r="D66" s="47" t="s">
        <v>152</v>
      </c>
      <c r="E66" s="16" t="s">
        <v>4</v>
      </c>
      <c r="F66" s="27"/>
      <c r="G66" s="27"/>
      <c r="H66" s="30">
        <v>0</v>
      </c>
      <c r="I66" s="17">
        <v>7</v>
      </c>
      <c r="J66" s="18">
        <f t="shared" si="4"/>
        <v>0</v>
      </c>
    </row>
    <row r="67" spans="1:10" ht="32.25" customHeight="1" x14ac:dyDescent="0.2">
      <c r="A67" s="54"/>
      <c r="B67" s="29">
        <v>62</v>
      </c>
      <c r="C67" s="15" t="s">
        <v>100</v>
      </c>
      <c r="D67" s="47" t="s">
        <v>121</v>
      </c>
      <c r="E67" s="16" t="s">
        <v>4</v>
      </c>
      <c r="F67" s="27"/>
      <c r="G67" s="27"/>
      <c r="H67" s="30">
        <v>0</v>
      </c>
      <c r="I67" s="17">
        <v>10</v>
      </c>
      <c r="J67" s="18">
        <f t="shared" si="4"/>
        <v>0</v>
      </c>
    </row>
    <row r="68" spans="1:10" ht="18" customHeight="1" x14ac:dyDescent="0.2">
      <c r="A68" s="54"/>
      <c r="B68" s="29">
        <v>63</v>
      </c>
      <c r="C68" s="15" t="s">
        <v>67</v>
      </c>
      <c r="D68" s="47" t="s">
        <v>122</v>
      </c>
      <c r="E68" s="16" t="s">
        <v>4</v>
      </c>
      <c r="F68" s="27"/>
      <c r="G68" s="27"/>
      <c r="H68" s="30">
        <v>0</v>
      </c>
      <c r="I68" s="17">
        <v>2</v>
      </c>
      <c r="J68" s="18">
        <f t="shared" si="4"/>
        <v>0</v>
      </c>
    </row>
    <row r="69" spans="1:10" s="22" customFormat="1" ht="18" x14ac:dyDescent="0.2">
      <c r="A69" s="53" t="s">
        <v>19</v>
      </c>
      <c r="B69" s="34">
        <v>64</v>
      </c>
      <c r="C69" s="36" t="s">
        <v>69</v>
      </c>
      <c r="D69" s="41" t="s">
        <v>123</v>
      </c>
      <c r="E69" s="37" t="s">
        <v>91</v>
      </c>
      <c r="F69" s="38"/>
      <c r="G69" s="38"/>
      <c r="H69" s="39">
        <v>0</v>
      </c>
      <c r="I69" s="40">
        <v>2000</v>
      </c>
      <c r="J69" s="18">
        <f t="shared" si="4"/>
        <v>0</v>
      </c>
    </row>
    <row r="70" spans="1:10" s="22" customFormat="1" ht="18" x14ac:dyDescent="0.2">
      <c r="A70" s="53"/>
      <c r="B70" s="34">
        <v>65</v>
      </c>
      <c r="C70" s="36" t="s">
        <v>101</v>
      </c>
      <c r="D70" s="41" t="s">
        <v>123</v>
      </c>
      <c r="E70" s="37" t="s">
        <v>91</v>
      </c>
      <c r="F70" s="38"/>
      <c r="G70" s="38"/>
      <c r="H70" s="39">
        <v>0</v>
      </c>
      <c r="I70" s="40">
        <v>1500</v>
      </c>
      <c r="J70" s="18">
        <f t="shared" si="4"/>
        <v>0</v>
      </c>
    </row>
    <row r="71" spans="1:10" s="22" customFormat="1" ht="18" x14ac:dyDescent="0.2">
      <c r="A71" s="53"/>
      <c r="B71" s="34">
        <v>66</v>
      </c>
      <c r="C71" s="36" t="s">
        <v>47</v>
      </c>
      <c r="D71" s="41" t="s">
        <v>124</v>
      </c>
      <c r="E71" s="37" t="s">
        <v>91</v>
      </c>
      <c r="F71" s="38"/>
      <c r="G71" s="38"/>
      <c r="H71" s="39">
        <v>0</v>
      </c>
      <c r="I71" s="40">
        <v>200</v>
      </c>
      <c r="J71" s="18">
        <f t="shared" si="4"/>
        <v>0</v>
      </c>
    </row>
    <row r="72" spans="1:10" s="22" customFormat="1" ht="18" x14ac:dyDescent="0.2">
      <c r="A72" s="53"/>
      <c r="B72" s="34">
        <v>67</v>
      </c>
      <c r="C72" s="36" t="s">
        <v>70</v>
      </c>
      <c r="D72" s="41" t="s">
        <v>125</v>
      </c>
      <c r="E72" s="37" t="s">
        <v>91</v>
      </c>
      <c r="F72" s="38"/>
      <c r="G72" s="38"/>
      <c r="H72" s="39">
        <v>0</v>
      </c>
      <c r="I72" s="40">
        <v>500</v>
      </c>
      <c r="J72" s="18">
        <f t="shared" si="4"/>
        <v>0</v>
      </c>
    </row>
    <row r="73" spans="1:10" s="22" customFormat="1" ht="18" x14ac:dyDescent="0.2">
      <c r="A73" s="53"/>
      <c r="B73" s="34">
        <v>68</v>
      </c>
      <c r="C73" s="36" t="s">
        <v>71</v>
      </c>
      <c r="D73" s="41" t="s">
        <v>125</v>
      </c>
      <c r="E73" s="37" t="s">
        <v>91</v>
      </c>
      <c r="F73" s="38"/>
      <c r="G73" s="38"/>
      <c r="H73" s="39">
        <v>0</v>
      </c>
      <c r="I73" s="40">
        <v>500</v>
      </c>
      <c r="J73" s="18">
        <f t="shared" si="4"/>
        <v>0</v>
      </c>
    </row>
    <row r="74" spans="1:10" s="22" customFormat="1" ht="18" x14ac:dyDescent="0.2">
      <c r="A74" s="53"/>
      <c r="B74" s="34">
        <v>69</v>
      </c>
      <c r="C74" s="36" t="s">
        <v>33</v>
      </c>
      <c r="D74" s="41" t="s">
        <v>125</v>
      </c>
      <c r="E74" s="37" t="s">
        <v>91</v>
      </c>
      <c r="F74" s="38"/>
      <c r="G74" s="38"/>
      <c r="H74" s="39">
        <v>0</v>
      </c>
      <c r="I74" s="40">
        <v>1000</v>
      </c>
      <c r="J74" s="18">
        <f t="shared" si="4"/>
        <v>0</v>
      </c>
    </row>
    <row r="75" spans="1:10" s="22" customFormat="1" ht="18" x14ac:dyDescent="0.2">
      <c r="A75" s="53"/>
      <c r="B75" s="34">
        <v>70</v>
      </c>
      <c r="C75" s="36" t="s">
        <v>48</v>
      </c>
      <c r="D75" s="41" t="s">
        <v>126</v>
      </c>
      <c r="E75" s="37" t="s">
        <v>91</v>
      </c>
      <c r="F75" s="38"/>
      <c r="G75" s="38"/>
      <c r="H75" s="39">
        <v>0</v>
      </c>
      <c r="I75" s="40">
        <v>500</v>
      </c>
      <c r="J75" s="18">
        <f t="shared" si="4"/>
        <v>0</v>
      </c>
    </row>
    <row r="76" spans="1:10" s="22" customFormat="1" ht="18" x14ac:dyDescent="0.2">
      <c r="A76" s="53"/>
      <c r="B76" s="34">
        <v>71</v>
      </c>
      <c r="C76" s="36" t="s">
        <v>50</v>
      </c>
      <c r="D76" s="41" t="s">
        <v>126</v>
      </c>
      <c r="E76" s="37" t="s">
        <v>91</v>
      </c>
      <c r="F76" s="38"/>
      <c r="G76" s="38"/>
      <c r="H76" s="39">
        <v>0</v>
      </c>
      <c r="I76" s="40">
        <v>400</v>
      </c>
      <c r="J76" s="18">
        <f t="shared" si="4"/>
        <v>0</v>
      </c>
    </row>
    <row r="77" spans="1:10" s="22" customFormat="1" ht="18" x14ac:dyDescent="0.2">
      <c r="A77" s="53"/>
      <c r="B77" s="34">
        <v>72</v>
      </c>
      <c r="C77" s="36" t="s">
        <v>49</v>
      </c>
      <c r="D77" s="41" t="s">
        <v>127</v>
      </c>
      <c r="E77" s="37" t="s">
        <v>91</v>
      </c>
      <c r="F77" s="38"/>
      <c r="G77" s="38"/>
      <c r="H77" s="39">
        <v>0</v>
      </c>
      <c r="I77" s="40">
        <v>200</v>
      </c>
      <c r="J77" s="18">
        <f t="shared" si="4"/>
        <v>0</v>
      </c>
    </row>
    <row r="78" spans="1:10" s="22" customFormat="1" ht="18" x14ac:dyDescent="0.2">
      <c r="A78" s="53"/>
      <c r="B78" s="34">
        <v>73</v>
      </c>
      <c r="C78" s="36" t="s">
        <v>137</v>
      </c>
      <c r="D78" s="41" t="s">
        <v>127</v>
      </c>
      <c r="E78" s="37" t="s">
        <v>91</v>
      </c>
      <c r="F78" s="38"/>
      <c r="G78" s="38"/>
      <c r="H78" s="39">
        <v>0</v>
      </c>
      <c r="I78" s="40">
        <v>200</v>
      </c>
      <c r="J78" s="18">
        <f t="shared" si="4"/>
        <v>0</v>
      </c>
    </row>
    <row r="79" spans="1:10" s="21" customFormat="1" ht="18" x14ac:dyDescent="0.2">
      <c r="A79" s="54" t="s">
        <v>20</v>
      </c>
      <c r="B79" s="29">
        <v>74</v>
      </c>
      <c r="C79" s="15" t="s">
        <v>72</v>
      </c>
      <c r="D79" s="47" t="s">
        <v>128</v>
      </c>
      <c r="E79" s="16" t="s">
        <v>4</v>
      </c>
      <c r="F79" s="27"/>
      <c r="G79" s="27"/>
      <c r="H79" s="30">
        <v>0</v>
      </c>
      <c r="I79" s="17">
        <v>2</v>
      </c>
      <c r="J79" s="18">
        <f t="shared" si="4"/>
        <v>0</v>
      </c>
    </row>
    <row r="80" spans="1:10" s="21" customFormat="1" ht="18" x14ac:dyDescent="0.2">
      <c r="A80" s="54"/>
      <c r="B80" s="29">
        <v>75</v>
      </c>
      <c r="C80" s="15" t="s">
        <v>73</v>
      </c>
      <c r="D80" s="47" t="s">
        <v>128</v>
      </c>
      <c r="E80" s="16" t="s">
        <v>4</v>
      </c>
      <c r="F80" s="27"/>
      <c r="G80" s="27"/>
      <c r="H80" s="30">
        <v>0</v>
      </c>
      <c r="I80" s="17">
        <v>15</v>
      </c>
      <c r="J80" s="18">
        <f t="shared" si="4"/>
        <v>0</v>
      </c>
    </row>
    <row r="81" spans="1:10" s="21" customFormat="1" ht="18" x14ac:dyDescent="0.2">
      <c r="A81" s="54"/>
      <c r="B81" s="29">
        <v>76</v>
      </c>
      <c r="C81" s="15" t="s">
        <v>165</v>
      </c>
      <c r="D81" s="47" t="s">
        <v>128</v>
      </c>
      <c r="E81" s="16" t="s">
        <v>4</v>
      </c>
      <c r="F81" s="27"/>
      <c r="G81" s="27"/>
      <c r="H81" s="30">
        <v>0</v>
      </c>
      <c r="I81" s="17">
        <v>15</v>
      </c>
      <c r="J81" s="18">
        <f t="shared" ref="J81" si="5">H81*I81</f>
        <v>0</v>
      </c>
    </row>
    <row r="82" spans="1:10" s="21" customFormat="1" ht="18" x14ac:dyDescent="0.2">
      <c r="A82" s="54"/>
      <c r="B82" s="29">
        <v>77</v>
      </c>
      <c r="C82" s="15" t="s">
        <v>60</v>
      </c>
      <c r="D82" s="47" t="s">
        <v>129</v>
      </c>
      <c r="E82" s="16" t="s">
        <v>4</v>
      </c>
      <c r="F82" s="27"/>
      <c r="G82" s="27"/>
      <c r="H82" s="30">
        <v>0</v>
      </c>
      <c r="I82" s="17">
        <v>80</v>
      </c>
      <c r="J82" s="18">
        <f t="shared" ref="J82:J98" si="6">H82*I82</f>
        <v>0</v>
      </c>
    </row>
    <row r="83" spans="1:10" s="4" customFormat="1" ht="17.45" customHeight="1" x14ac:dyDescent="0.2">
      <c r="A83" s="53" t="s">
        <v>144</v>
      </c>
      <c r="B83" s="34">
        <v>78</v>
      </c>
      <c r="C83" s="36" t="s">
        <v>21</v>
      </c>
      <c r="D83" s="41" t="s">
        <v>131</v>
      </c>
      <c r="E83" s="37" t="s">
        <v>91</v>
      </c>
      <c r="F83" s="38"/>
      <c r="G83" s="38"/>
      <c r="H83" s="39">
        <v>0</v>
      </c>
      <c r="I83" s="40">
        <v>30</v>
      </c>
      <c r="J83" s="18">
        <f t="shared" si="6"/>
        <v>0</v>
      </c>
    </row>
    <row r="84" spans="1:10" s="4" customFormat="1" ht="18" x14ac:dyDescent="0.2">
      <c r="A84" s="53"/>
      <c r="B84" s="34">
        <v>79</v>
      </c>
      <c r="C84" s="36" t="s">
        <v>22</v>
      </c>
      <c r="D84" s="41" t="s">
        <v>131</v>
      </c>
      <c r="E84" s="37" t="s">
        <v>91</v>
      </c>
      <c r="F84" s="38"/>
      <c r="G84" s="38"/>
      <c r="H84" s="39">
        <v>0</v>
      </c>
      <c r="I84" s="40">
        <v>500</v>
      </c>
      <c r="J84" s="18">
        <f t="shared" si="6"/>
        <v>0</v>
      </c>
    </row>
    <row r="85" spans="1:10" s="4" customFormat="1" ht="18" x14ac:dyDescent="0.2">
      <c r="A85" s="53"/>
      <c r="B85" s="34">
        <v>80</v>
      </c>
      <c r="C85" s="36" t="s">
        <v>23</v>
      </c>
      <c r="D85" s="41" t="s">
        <v>132</v>
      </c>
      <c r="E85" s="37" t="s">
        <v>91</v>
      </c>
      <c r="F85" s="38"/>
      <c r="G85" s="38"/>
      <c r="H85" s="39">
        <v>0</v>
      </c>
      <c r="I85" s="40">
        <v>400</v>
      </c>
      <c r="J85" s="18">
        <f t="shared" si="6"/>
        <v>0</v>
      </c>
    </row>
    <row r="86" spans="1:10" s="4" customFormat="1" ht="18" x14ac:dyDescent="0.2">
      <c r="A86" s="53"/>
      <c r="B86" s="34">
        <v>81</v>
      </c>
      <c r="C86" s="36" t="s">
        <v>24</v>
      </c>
      <c r="D86" s="41" t="s">
        <v>132</v>
      </c>
      <c r="E86" s="37" t="s">
        <v>91</v>
      </c>
      <c r="F86" s="38"/>
      <c r="G86" s="38"/>
      <c r="H86" s="39">
        <v>0</v>
      </c>
      <c r="I86" s="40">
        <v>300</v>
      </c>
      <c r="J86" s="18">
        <f t="shared" si="6"/>
        <v>0</v>
      </c>
    </row>
    <row r="87" spans="1:10" s="4" customFormat="1" ht="18" x14ac:dyDescent="0.2">
      <c r="A87" s="53"/>
      <c r="B87" s="34">
        <v>82</v>
      </c>
      <c r="C87" s="36" t="s">
        <v>37</v>
      </c>
      <c r="D87" s="41" t="s">
        <v>131</v>
      </c>
      <c r="E87" s="37" t="s">
        <v>91</v>
      </c>
      <c r="F87" s="38"/>
      <c r="G87" s="38"/>
      <c r="H87" s="39">
        <v>0</v>
      </c>
      <c r="I87" s="40">
        <v>250</v>
      </c>
      <c r="J87" s="18">
        <f t="shared" si="6"/>
        <v>0</v>
      </c>
    </row>
    <row r="88" spans="1:10" s="4" customFormat="1" ht="18" x14ac:dyDescent="0.2">
      <c r="A88" s="53"/>
      <c r="B88" s="34">
        <v>83</v>
      </c>
      <c r="C88" s="36" t="s">
        <v>36</v>
      </c>
      <c r="D88" s="41" t="s">
        <v>132</v>
      </c>
      <c r="E88" s="37" t="s">
        <v>91</v>
      </c>
      <c r="F88" s="38"/>
      <c r="G88" s="38"/>
      <c r="H88" s="39">
        <v>0</v>
      </c>
      <c r="I88" s="40">
        <v>500</v>
      </c>
      <c r="J88" s="18">
        <f t="shared" si="6"/>
        <v>0</v>
      </c>
    </row>
    <row r="89" spans="1:10" s="4" customFormat="1" ht="18" x14ac:dyDescent="0.2">
      <c r="A89" s="53"/>
      <c r="B89" s="34">
        <v>84</v>
      </c>
      <c r="C89" s="36" t="s">
        <v>25</v>
      </c>
      <c r="D89" s="41" t="s">
        <v>130</v>
      </c>
      <c r="E89" s="37" t="s">
        <v>4</v>
      </c>
      <c r="F89" s="38"/>
      <c r="G89" s="38"/>
      <c r="H89" s="39">
        <v>0</v>
      </c>
      <c r="I89" s="40">
        <v>300</v>
      </c>
      <c r="J89" s="18">
        <f t="shared" si="6"/>
        <v>0</v>
      </c>
    </row>
    <row r="90" spans="1:10" s="4" customFormat="1" ht="18" x14ac:dyDescent="0.2">
      <c r="A90" s="53"/>
      <c r="B90" s="34">
        <v>85</v>
      </c>
      <c r="C90" s="36" t="s">
        <v>26</v>
      </c>
      <c r="D90" s="41" t="s">
        <v>131</v>
      </c>
      <c r="E90" s="37" t="s">
        <v>91</v>
      </c>
      <c r="F90" s="38"/>
      <c r="G90" s="38"/>
      <c r="H90" s="39">
        <v>0</v>
      </c>
      <c r="I90" s="40">
        <v>180</v>
      </c>
      <c r="J90" s="18">
        <f t="shared" si="6"/>
        <v>0</v>
      </c>
    </row>
    <row r="91" spans="1:10" s="4" customFormat="1" ht="18" x14ac:dyDescent="0.2">
      <c r="A91" s="53"/>
      <c r="B91" s="34">
        <v>86</v>
      </c>
      <c r="C91" s="36" t="s">
        <v>35</v>
      </c>
      <c r="D91" s="41" t="s">
        <v>132</v>
      </c>
      <c r="E91" s="37" t="s">
        <v>91</v>
      </c>
      <c r="F91" s="38"/>
      <c r="G91" s="38"/>
      <c r="H91" s="39">
        <v>0</v>
      </c>
      <c r="I91" s="40">
        <v>150</v>
      </c>
      <c r="J91" s="18">
        <f t="shared" si="6"/>
        <v>0</v>
      </c>
    </row>
    <row r="92" spans="1:10" s="4" customFormat="1" ht="18" x14ac:dyDescent="0.2">
      <c r="A92" s="53"/>
      <c r="B92" s="34">
        <v>87</v>
      </c>
      <c r="C92" s="36" t="s">
        <v>51</v>
      </c>
      <c r="D92" s="41" t="s">
        <v>132</v>
      </c>
      <c r="E92" s="37" t="s">
        <v>91</v>
      </c>
      <c r="F92" s="38"/>
      <c r="G92" s="38"/>
      <c r="H92" s="39">
        <v>0</v>
      </c>
      <c r="I92" s="40">
        <v>500</v>
      </c>
      <c r="J92" s="18">
        <f t="shared" si="6"/>
        <v>0</v>
      </c>
    </row>
    <row r="93" spans="1:10" s="4" customFormat="1" ht="18" x14ac:dyDescent="0.2">
      <c r="A93" s="53"/>
      <c r="B93" s="34">
        <v>88</v>
      </c>
      <c r="C93" s="36" t="s">
        <v>29</v>
      </c>
      <c r="D93" s="41" t="s">
        <v>133</v>
      </c>
      <c r="E93" s="37" t="s">
        <v>91</v>
      </c>
      <c r="F93" s="38"/>
      <c r="G93" s="38"/>
      <c r="H93" s="39">
        <v>0</v>
      </c>
      <c r="I93" s="40">
        <v>100</v>
      </c>
      <c r="J93" s="18">
        <f t="shared" si="6"/>
        <v>0</v>
      </c>
    </row>
    <row r="94" spans="1:10" s="21" customFormat="1" ht="18" x14ac:dyDescent="0.2">
      <c r="A94" s="53"/>
      <c r="B94" s="34">
        <v>89</v>
      </c>
      <c r="C94" s="36" t="s">
        <v>74</v>
      </c>
      <c r="D94" s="41" t="s">
        <v>134</v>
      </c>
      <c r="E94" s="37" t="s">
        <v>4</v>
      </c>
      <c r="F94" s="38"/>
      <c r="G94" s="38"/>
      <c r="H94" s="39">
        <v>0</v>
      </c>
      <c r="I94" s="40">
        <v>2</v>
      </c>
      <c r="J94" s="18">
        <f t="shared" si="6"/>
        <v>0</v>
      </c>
    </row>
    <row r="95" spans="1:10" s="21" customFormat="1" ht="18" x14ac:dyDescent="0.2">
      <c r="A95" s="53"/>
      <c r="B95" s="34">
        <v>90</v>
      </c>
      <c r="C95" s="36" t="s">
        <v>27</v>
      </c>
      <c r="D95" s="41" t="s">
        <v>135</v>
      </c>
      <c r="E95" s="37" t="s">
        <v>4</v>
      </c>
      <c r="F95" s="38"/>
      <c r="G95" s="38"/>
      <c r="H95" s="39">
        <v>0</v>
      </c>
      <c r="I95" s="40">
        <v>2</v>
      </c>
      <c r="J95" s="18">
        <f t="shared" si="6"/>
        <v>0</v>
      </c>
    </row>
    <row r="96" spans="1:10" s="4" customFormat="1" ht="18" x14ac:dyDescent="0.2">
      <c r="A96" s="54" t="s">
        <v>28</v>
      </c>
      <c r="B96" s="29">
        <v>91</v>
      </c>
      <c r="C96" s="15" t="s">
        <v>53</v>
      </c>
      <c r="D96" s="47" t="s">
        <v>88</v>
      </c>
      <c r="E96" s="16" t="s">
        <v>4</v>
      </c>
      <c r="F96" s="27"/>
      <c r="G96" s="27"/>
      <c r="H96" s="30">
        <v>0</v>
      </c>
      <c r="I96" s="17">
        <v>5</v>
      </c>
      <c r="J96" s="18">
        <f t="shared" si="6"/>
        <v>0</v>
      </c>
    </row>
    <row r="97" spans="1:10" s="4" customFormat="1" ht="18" x14ac:dyDescent="0.2">
      <c r="A97" s="54"/>
      <c r="B97" s="29">
        <v>92</v>
      </c>
      <c r="C97" s="15" t="s">
        <v>54</v>
      </c>
      <c r="D97" s="47" t="s">
        <v>88</v>
      </c>
      <c r="E97" s="16" t="s">
        <v>4</v>
      </c>
      <c r="F97" s="27"/>
      <c r="G97" s="27"/>
      <c r="H97" s="30">
        <v>0</v>
      </c>
      <c r="I97" s="17">
        <v>3</v>
      </c>
      <c r="J97" s="18">
        <f t="shared" si="6"/>
        <v>0</v>
      </c>
    </row>
    <row r="98" spans="1:10" s="4" customFormat="1" ht="18" x14ac:dyDescent="0.2">
      <c r="A98" s="54"/>
      <c r="B98" s="29">
        <v>93</v>
      </c>
      <c r="C98" s="15" t="s">
        <v>55</v>
      </c>
      <c r="D98" s="47" t="s">
        <v>88</v>
      </c>
      <c r="E98" s="16" t="s">
        <v>4</v>
      </c>
      <c r="F98" s="27"/>
      <c r="G98" s="27"/>
      <c r="H98" s="30">
        <v>0</v>
      </c>
      <c r="I98" s="17">
        <v>2</v>
      </c>
      <c r="J98" s="18">
        <f t="shared" si="6"/>
        <v>0</v>
      </c>
    </row>
    <row r="99" spans="1:10" ht="26.25" customHeight="1" x14ac:dyDescent="0.2">
      <c r="A99" s="55" t="s">
        <v>75</v>
      </c>
      <c r="B99" s="56"/>
      <c r="C99" s="56"/>
      <c r="D99" s="56"/>
      <c r="E99" s="56"/>
      <c r="F99" s="56"/>
      <c r="G99" s="56"/>
      <c r="H99" s="57"/>
      <c r="I99" s="71">
        <f>SUM(J6:J98)</f>
        <v>0</v>
      </c>
      <c r="J99" s="72"/>
    </row>
    <row r="100" spans="1:10" ht="30" x14ac:dyDescent="0.2">
      <c r="A100" s="51" t="s">
        <v>172</v>
      </c>
      <c r="B100" s="14">
        <v>94</v>
      </c>
      <c r="C100" s="48" t="s">
        <v>139</v>
      </c>
      <c r="D100" s="15" t="s">
        <v>173</v>
      </c>
      <c r="E100" s="14" t="s">
        <v>140</v>
      </c>
      <c r="F100" s="16"/>
      <c r="G100" s="16"/>
      <c r="H100" s="43">
        <v>0</v>
      </c>
      <c r="I100" s="66">
        <f>H100</f>
        <v>0</v>
      </c>
      <c r="J100" s="67"/>
    </row>
    <row r="101" spans="1:10" ht="45" x14ac:dyDescent="0.2">
      <c r="A101" s="52"/>
      <c r="B101" s="14">
        <v>95</v>
      </c>
      <c r="C101" s="48" t="s">
        <v>76</v>
      </c>
      <c r="D101" s="15" t="s">
        <v>174</v>
      </c>
      <c r="E101" s="14" t="s">
        <v>140</v>
      </c>
      <c r="F101" s="16"/>
      <c r="G101" s="16"/>
      <c r="H101" s="42">
        <v>0</v>
      </c>
      <c r="I101" s="66">
        <f>I99*H101</f>
        <v>0</v>
      </c>
      <c r="J101" s="67"/>
    </row>
    <row r="102" spans="1:10" ht="45" x14ac:dyDescent="0.2">
      <c r="A102" s="52"/>
      <c r="B102" s="14">
        <v>96</v>
      </c>
      <c r="C102" s="48" t="s">
        <v>175</v>
      </c>
      <c r="D102" s="15" t="s">
        <v>176</v>
      </c>
      <c r="E102" s="14" t="s">
        <v>177</v>
      </c>
      <c r="F102" s="16"/>
      <c r="G102" s="16"/>
      <c r="H102" s="43">
        <v>0</v>
      </c>
      <c r="I102" s="26">
        <v>1200</v>
      </c>
      <c r="J102" s="45">
        <f>H102*I102</f>
        <v>0</v>
      </c>
    </row>
    <row r="103" spans="1:10" ht="30" x14ac:dyDescent="0.2">
      <c r="A103" s="74"/>
      <c r="B103" s="14">
        <v>97</v>
      </c>
      <c r="C103" s="48" t="s">
        <v>89</v>
      </c>
      <c r="D103" s="15" t="s">
        <v>90</v>
      </c>
      <c r="E103" s="14" t="s">
        <v>141</v>
      </c>
      <c r="F103" s="16"/>
      <c r="G103" s="16"/>
      <c r="H103" s="43">
        <v>0</v>
      </c>
      <c r="I103" s="26">
        <v>50</v>
      </c>
      <c r="J103" s="46">
        <f>I103*H103</f>
        <v>0</v>
      </c>
    </row>
    <row r="104" spans="1:10" ht="41.45" customHeight="1" x14ac:dyDescent="0.2">
      <c r="A104" s="62" t="s">
        <v>102</v>
      </c>
      <c r="B104" s="63"/>
      <c r="C104" s="63"/>
      <c r="D104" s="63"/>
      <c r="E104" s="63"/>
      <c r="F104" s="63"/>
      <c r="G104" s="63"/>
      <c r="H104" s="64"/>
      <c r="I104" s="65">
        <f>I100+I99+I101+J102+J103</f>
        <v>0</v>
      </c>
      <c r="J104" s="65"/>
    </row>
  </sheetData>
  <sheetProtection algorithmName="SHA-512" hashValue="u3s9LQGRo/A1KMokf0I+BsWdXk9nmdjQ8XFtcYQTJNKW4CQpBdt8kHlWC2xe1b783ZAPFBxhySGafiNnvpDYGg==" saltValue="LIM5DGvAQC4jnji+66m/WA==" spinCount="100000" sheet="1" objects="1" scenarios="1" formatColumns="0" selectLockedCells="1" sort="0"/>
  <protectedRanges>
    <protectedRange sqref="H100:H103 F6:H98" name="טווח1"/>
  </protectedRanges>
  <mergeCells count="22">
    <mergeCell ref="C3:H3"/>
    <mergeCell ref="A104:H104"/>
    <mergeCell ref="I104:J104"/>
    <mergeCell ref="I101:J101"/>
    <mergeCell ref="C2:H2"/>
    <mergeCell ref="A96:A98"/>
    <mergeCell ref="A79:A82"/>
    <mergeCell ref="I1:J3"/>
    <mergeCell ref="A1:A3"/>
    <mergeCell ref="I99:J99"/>
    <mergeCell ref="A14:A19"/>
    <mergeCell ref="A6:A13"/>
    <mergeCell ref="A100:A103"/>
    <mergeCell ref="I100:J100"/>
    <mergeCell ref="A28:A48"/>
    <mergeCell ref="A20:A27"/>
    <mergeCell ref="A49:A54"/>
    <mergeCell ref="A69:A78"/>
    <mergeCell ref="A65:A68"/>
    <mergeCell ref="A99:H99"/>
    <mergeCell ref="A55:A64"/>
    <mergeCell ref="A83:A95"/>
  </mergeCells>
  <pageMargins left="0.25" right="0.25" top="0.75" bottom="0.75" header="0.3" footer="0.3"/>
  <pageSetup paperSize="9" scale="36" fitToHeight="0" orientation="portrait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תמחור</vt:lpstr>
      <vt:lpstr>תמחור!Print_Titles</vt:lpstr>
      <vt:lpstr>תמחור!WPrint_Area_W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אנטון טולמצ'וב</dc:creator>
  <cp:lastModifiedBy>Cohav Cohen</cp:lastModifiedBy>
  <cp:lastPrinted>2018-09-03T12:56:17Z</cp:lastPrinted>
  <dcterms:created xsi:type="dcterms:W3CDTF">2011-08-18T12:17:16Z</dcterms:created>
  <dcterms:modified xsi:type="dcterms:W3CDTF">2019-11-04T15:50:45Z</dcterms:modified>
</cp:coreProperties>
</file>